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горизонтально'!$A$7:$AA$29</definedName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<sst xmlns="http://schemas.openxmlformats.org/spreadsheetml/2006/main" count="87" uniqueCount="61">
  <si>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</si>
  <si>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</si>
  <si>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</si>
  <si>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</si>
  <si>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</si>
  <si>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</si>
  <si>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</si>
  <si>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</si>
  <si>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</si>
  <si>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</si>
  <si>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</si>
  <si>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</si>
  <si>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</si>
  <si>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</si>
  <si>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</si>
  <si>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</si>
  <si>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</si>
  <si>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</si>
  <si>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</si>
  <si>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</si>
  <si>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</si>
  <si>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</si>
  <si>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</si>
  <si>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</si>
  <si>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</si>
  <si>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</si>
  <si>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</si>
  <si>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</si>
  <si>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</si>
  <si>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</si>
  <si>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</si>
  <si>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</si>
  <si>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</si>
  <si>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</si>
  <si>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</si>
  <si>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</si>
  <si>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</si>
  <si>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</si>
  <si>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</si>
  <si>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35 кВ Шола</t>
  </si>
  <si>
    <t xml:space="preserve"> 0,4 Шола ТСН 1 ао RS</t>
  </si>
  <si>
    <t xml:space="preserve"> 0,4 Шола ТСН 2 ао RS</t>
  </si>
  <si>
    <t xml:space="preserve"> 10 Шола Т 1 ао RS</t>
  </si>
  <si>
    <t xml:space="preserve"> 10 Шола Т 1 ап RS</t>
  </si>
  <si>
    <t xml:space="preserve"> 10 Шола Т 2 ао RS</t>
  </si>
  <si>
    <t xml:space="preserve"> 10 Шола Т 2 ап RS</t>
  </si>
  <si>
    <t xml:space="preserve"> 10 Шола ТСН 1 ао RS</t>
  </si>
  <si>
    <t xml:space="preserve"> 10 Шола ТСН 2 ао RS</t>
  </si>
  <si>
    <t xml:space="preserve"> 10 Шола-Зубово ао RS</t>
  </si>
  <si>
    <t xml:space="preserve"> 10 Шола-Ивановский ао RS</t>
  </si>
  <si>
    <t xml:space="preserve"> 10 Шола-Максимово ао RS</t>
  </si>
  <si>
    <t xml:space="preserve"> 10 Шола-Максимово ап RS</t>
  </si>
  <si>
    <t xml:space="preserve"> 10 Шола-Нижний склад ао RS</t>
  </si>
  <si>
    <t xml:space="preserve"> 10 Шола-Поселок ао RS</t>
  </si>
  <si>
    <t xml:space="preserve"> 10 Шола-Царёво ао RS</t>
  </si>
  <si>
    <t xml:space="preserve"> 35 Шола СМВ ао RS</t>
  </si>
  <si>
    <t xml:space="preserve"> 35 Шола СМВ ап RS</t>
  </si>
  <si>
    <t xml:space="preserve"> 35 Шола Т 1 ао RS</t>
  </si>
  <si>
    <t xml:space="preserve"> 35 Шола Т 1 ап RS</t>
  </si>
  <si>
    <t xml:space="preserve"> 35 Шола Т 2 ао RS</t>
  </si>
  <si>
    <t xml:space="preserve"> 35 Шола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</si>
</sst>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8" fillId="0" borderId="11" xfId="0" applyFont="1" applyBorder="1" applyAlignment="1">
      <alignment horizontal="right"/>
    </xf>
    <xf numFmtId="1" fontId="5" fillId="0" borderId="11" xfId="0" applyNumberFormat="1" applyFont="1" applyBorder="1" applyAlignment="1">
      <alignment horizontal="right" wrapText="1"/>
    </xf>
    <xf numFmtId="1" fontId="5" fillId="0" borderId="12" xfId="0" applyNumberFormat="1" applyFont="1" applyBorder="1" applyAlignment="1">
      <alignment horizontal="right" wrapText="1"/>
    </xf>
    <xf numFmtId="3" fontId="3" fillId="0" borderId="13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4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D38" sqref="D37:D3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3" t="s">
        <v>26</v>
      </c>
      <c r="AA7" s="22" t="s">
        <v>35</v>
      </c>
    </row>
    <row r="8" spans="1:27" x14ac:dyDescent="0.2">
      <c r="A8" s="7"/>
      <c r="B8" s="8" t="s">
        <v>40</v>
      </c>
      <c r="C8" s="14">
        <v>5.8959999999999999</v>
      </c>
      <c r="D8" s="15">
        <v>1.304</v>
      </c>
      <c r="E8" s="15">
        <v>9.5040000000000013</v>
      </c>
      <c r="F8" s="15">
        <v>10.552000000000001</v>
      </c>
      <c r="G8" s="15">
        <v>1.304</v>
      </c>
      <c r="H8" s="15">
        <v>5.4240000000000004</v>
      </c>
      <c r="I8" s="15">
        <v>11.88</v>
      </c>
      <c r="J8" s="15">
        <v>5.2</v>
      </c>
      <c r="K8" s="15">
        <v>1.4320000000000002</v>
      </c>
      <c r="L8" s="16">
        <v>10.152000000000001</v>
      </c>
      <c r="M8" s="16">
        <v>10.496</v>
      </c>
      <c r="N8" s="16">
        <v>1.464</v>
      </c>
      <c r="O8" s="16">
        <v>4.032</v>
      </c>
      <c r="P8" s="16">
        <v>11.648</v>
      </c>
      <c r="Q8" s="16">
        <v>4.3280000000000003</v>
      </c>
      <c r="R8" s="16">
        <v>1.304</v>
      </c>
      <c r="S8" s="16">
        <v>9.072000000000001</v>
      </c>
      <c r="T8" s="16">
        <v>9.120000000000001</v>
      </c>
      <c r="U8" s="16">
        <v>1.4320000000000002</v>
      </c>
      <c r="V8" s="16">
        <v>4.1120000000000001</v>
      </c>
      <c r="W8" s="16">
        <v>11.792</v>
      </c>
      <c r="X8" s="16">
        <v>2.5920000000000001</v>
      </c>
      <c r="Y8" s="16">
        <v>1.3920000000000001</v>
      </c>
      <c r="Z8" s="54">
        <v>10.872</v>
      </c>
      <c r="AA8" s="64">
        <v>146.30400000000003</v>
      </c>
    </row>
    <row r="9" spans="1:27" x14ac:dyDescent="0.2">
      <c r="A9" s="7"/>
      <c r="B9" s="8" t="s">
        <v>41</v>
      </c>
      <c r="C9" s="14">
        <v>2.7360000000000002</v>
      </c>
      <c r="D9" s="15">
        <v>2.6640000000000001</v>
      </c>
      <c r="E9" s="15">
        <v>2.6720000000000002</v>
      </c>
      <c r="F9" s="15">
        <v>2.6560000000000001</v>
      </c>
      <c r="G9" s="15">
        <v>2.6080000000000001</v>
      </c>
      <c r="H9" s="15">
        <v>2.6560000000000001</v>
      </c>
      <c r="I9" s="15">
        <v>2.6320000000000001</v>
      </c>
      <c r="J9" s="15">
        <v>2.6080000000000001</v>
      </c>
      <c r="K9" s="15">
        <v>2.5920000000000001</v>
      </c>
      <c r="L9" s="16">
        <v>2.6080000000000001</v>
      </c>
      <c r="M9" s="16">
        <v>2.6160000000000001</v>
      </c>
      <c r="N9" s="16">
        <v>2.6080000000000001</v>
      </c>
      <c r="O9" s="16">
        <v>2.6640000000000001</v>
      </c>
      <c r="P9" s="16">
        <v>2.6240000000000001</v>
      </c>
      <c r="Q9" s="16">
        <v>2.6480000000000001</v>
      </c>
      <c r="R9" s="16">
        <v>2.64</v>
      </c>
      <c r="S9" s="16">
        <v>2.5840000000000001</v>
      </c>
      <c r="T9" s="16">
        <v>2.5920000000000001</v>
      </c>
      <c r="U9" s="16">
        <v>2.6640000000000001</v>
      </c>
      <c r="V9" s="16">
        <v>2.6640000000000001</v>
      </c>
      <c r="W9" s="16">
        <v>2.6560000000000001</v>
      </c>
      <c r="X9" s="16">
        <v>2.6880000000000002</v>
      </c>
      <c r="Y9" s="16">
        <v>2.6560000000000001</v>
      </c>
      <c r="Z9" s="54">
        <v>2.6880000000000002</v>
      </c>
      <c r="AA9" s="64">
        <v>63.424000000000014</v>
      </c>
    </row>
    <row r="10" spans="1:27" x14ac:dyDescent="0.2">
      <c r="A10" s="7"/>
      <c r="B10" s="8" t="s">
        <v>42</v>
      </c>
      <c r="C10" s="14">
        <v>131.6</v>
      </c>
      <c r="D10" s="15">
        <v>115.60000000000001</v>
      </c>
      <c r="E10" s="15">
        <v>123.60000000000001</v>
      </c>
      <c r="F10" s="15">
        <v>121.2</v>
      </c>
      <c r="G10" s="15">
        <v>110.8</v>
      </c>
      <c r="H10" s="15">
        <v>130.80000000000001</v>
      </c>
      <c r="I10" s="15">
        <v>162.4</v>
      </c>
      <c r="J10" s="15">
        <v>188.8</v>
      </c>
      <c r="K10" s="15">
        <v>184.4</v>
      </c>
      <c r="L10" s="16">
        <v>184.4</v>
      </c>
      <c r="M10" s="16">
        <v>167.20000000000002</v>
      </c>
      <c r="N10" s="16">
        <v>153.20000000000002</v>
      </c>
      <c r="O10" s="16">
        <v>150.80000000000001</v>
      </c>
      <c r="P10" s="16">
        <v>152</v>
      </c>
      <c r="Q10" s="16">
        <v>139.20000000000002</v>
      </c>
      <c r="R10" s="16">
        <v>150</v>
      </c>
      <c r="S10" s="16">
        <v>191.6</v>
      </c>
      <c r="T10" s="16">
        <v>199.6</v>
      </c>
      <c r="U10" s="16">
        <v>190.8</v>
      </c>
      <c r="V10" s="16">
        <v>187.6</v>
      </c>
      <c r="W10" s="16">
        <v>174.8</v>
      </c>
      <c r="X10" s="16">
        <v>153.6</v>
      </c>
      <c r="Y10" s="16">
        <v>132.80000000000001</v>
      </c>
      <c r="Z10" s="54">
        <v>132.80000000000001</v>
      </c>
      <c r="AA10" s="64">
        <v>3729.6000000000004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4">
        <v>0</v>
      </c>
      <c r="AA11" s="64">
        <v>0</v>
      </c>
    </row>
    <row r="12" spans="1:27" x14ac:dyDescent="0.2">
      <c r="A12" s="7"/>
      <c r="B12" s="8" t="s">
        <v>44</v>
      </c>
      <c r="C12" s="14">
        <v>159.6</v>
      </c>
      <c r="D12" s="15">
        <v>148.80000000000001</v>
      </c>
      <c r="E12" s="15">
        <v>142.80000000000001</v>
      </c>
      <c r="F12" s="15">
        <v>141.6</v>
      </c>
      <c r="G12" s="15">
        <v>143.6</v>
      </c>
      <c r="H12" s="15">
        <v>151.20000000000002</v>
      </c>
      <c r="I12" s="15">
        <v>163.20000000000002</v>
      </c>
      <c r="J12" s="15">
        <v>181.20000000000002</v>
      </c>
      <c r="K12" s="15">
        <v>187.6</v>
      </c>
      <c r="L12" s="16">
        <v>190.8</v>
      </c>
      <c r="M12" s="16">
        <v>184</v>
      </c>
      <c r="N12" s="16">
        <v>175.20000000000002</v>
      </c>
      <c r="O12" s="16">
        <v>180.4</v>
      </c>
      <c r="P12" s="16">
        <v>172</v>
      </c>
      <c r="Q12" s="16">
        <v>174</v>
      </c>
      <c r="R12" s="16">
        <v>176</v>
      </c>
      <c r="S12" s="16">
        <v>196.4</v>
      </c>
      <c r="T12" s="16">
        <v>193.6</v>
      </c>
      <c r="U12" s="16">
        <v>197.6</v>
      </c>
      <c r="V12" s="16">
        <v>197.6</v>
      </c>
      <c r="W12" s="16">
        <v>186</v>
      </c>
      <c r="X12" s="16">
        <v>176.8</v>
      </c>
      <c r="Y12" s="16">
        <v>161.20000000000002</v>
      </c>
      <c r="Z12" s="54">
        <v>153.20000000000002</v>
      </c>
      <c r="AA12" s="64">
        <v>4134.3999999999996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4">
        <v>0</v>
      </c>
      <c r="AA13" s="64">
        <v>0</v>
      </c>
    </row>
    <row r="14" spans="1:27" x14ac:dyDescent="0.2">
      <c r="A14" s="7"/>
      <c r="B14" s="8" t="s">
        <v>46</v>
      </c>
      <c r="C14" s="14">
        <v>6.2</v>
      </c>
      <c r="D14" s="15">
        <v>1.6</v>
      </c>
      <c r="E14" s="15">
        <v>9.7000000000000011</v>
      </c>
      <c r="F14" s="15">
        <v>10.8</v>
      </c>
      <c r="G14" s="15">
        <v>1.6</v>
      </c>
      <c r="H14" s="15">
        <v>5.7</v>
      </c>
      <c r="I14" s="15">
        <v>12.1</v>
      </c>
      <c r="J14" s="15">
        <v>5.5</v>
      </c>
      <c r="K14" s="15">
        <v>1.7</v>
      </c>
      <c r="L14" s="16">
        <v>10.4</v>
      </c>
      <c r="M14" s="16">
        <v>10.700000000000001</v>
      </c>
      <c r="N14" s="16">
        <v>1.8</v>
      </c>
      <c r="O14" s="16">
        <v>4.3</v>
      </c>
      <c r="P14" s="16">
        <v>11.8</v>
      </c>
      <c r="Q14" s="16">
        <v>4.6000000000000005</v>
      </c>
      <c r="R14" s="16">
        <v>1.6</v>
      </c>
      <c r="S14" s="16">
        <v>9.3000000000000007</v>
      </c>
      <c r="T14" s="16">
        <v>9.4</v>
      </c>
      <c r="U14" s="16">
        <v>1.7</v>
      </c>
      <c r="V14" s="16">
        <v>4.4000000000000004</v>
      </c>
      <c r="W14" s="16">
        <v>12</v>
      </c>
      <c r="X14" s="16">
        <v>2.9</v>
      </c>
      <c r="Y14" s="16">
        <v>1.7</v>
      </c>
      <c r="Z14" s="54">
        <v>11.1</v>
      </c>
      <c r="AA14" s="64">
        <v>152.6</v>
      </c>
    </row>
    <row r="15" spans="1:27" x14ac:dyDescent="0.2">
      <c r="A15" s="7"/>
      <c r="B15" s="8" t="s">
        <v>47</v>
      </c>
      <c r="C15" s="14">
        <v>3</v>
      </c>
      <c r="D15" s="15">
        <v>2.9</v>
      </c>
      <c r="E15" s="15">
        <v>3</v>
      </c>
      <c r="F15" s="15">
        <v>2.9</v>
      </c>
      <c r="G15" s="15">
        <v>2.9</v>
      </c>
      <c r="H15" s="15">
        <v>2.9</v>
      </c>
      <c r="I15" s="15">
        <v>2.9</v>
      </c>
      <c r="J15" s="15">
        <v>2.9</v>
      </c>
      <c r="K15" s="15">
        <v>2.8000000000000003</v>
      </c>
      <c r="L15" s="16">
        <v>2.9</v>
      </c>
      <c r="M15" s="16">
        <v>2.9</v>
      </c>
      <c r="N15" s="16">
        <v>2.9</v>
      </c>
      <c r="O15" s="16">
        <v>2.9</v>
      </c>
      <c r="P15" s="16">
        <v>2.9</v>
      </c>
      <c r="Q15" s="16">
        <v>2.9</v>
      </c>
      <c r="R15" s="16">
        <v>3</v>
      </c>
      <c r="S15" s="16">
        <v>2.8000000000000003</v>
      </c>
      <c r="T15" s="16">
        <v>2.9</v>
      </c>
      <c r="U15" s="16">
        <v>2.9</v>
      </c>
      <c r="V15" s="16">
        <v>3</v>
      </c>
      <c r="W15" s="16">
        <v>2.9</v>
      </c>
      <c r="X15" s="16">
        <v>2.9</v>
      </c>
      <c r="Y15" s="16">
        <v>3</v>
      </c>
      <c r="Z15" s="54">
        <v>2.9</v>
      </c>
      <c r="AA15" s="64">
        <v>69.899999999999991</v>
      </c>
    </row>
    <row r="16" spans="1:27" x14ac:dyDescent="0.2">
      <c r="A16" s="7"/>
      <c r="B16" s="8" t="s">
        <v>48</v>
      </c>
      <c r="C16" s="14">
        <v>85.3</v>
      </c>
      <c r="D16" s="15">
        <v>82.9</v>
      </c>
      <c r="E16" s="15">
        <v>82</v>
      </c>
      <c r="F16" s="15">
        <v>79.900000000000006</v>
      </c>
      <c r="G16" s="15">
        <v>80.8</v>
      </c>
      <c r="H16" s="15">
        <v>87.8</v>
      </c>
      <c r="I16" s="15">
        <v>96.3</v>
      </c>
      <c r="J16" s="15">
        <v>104.8</v>
      </c>
      <c r="K16" s="15">
        <v>103.10000000000001</v>
      </c>
      <c r="L16" s="16">
        <v>99.600000000000009</v>
      </c>
      <c r="M16" s="16">
        <v>91.600000000000009</v>
      </c>
      <c r="N16" s="16">
        <v>92.7</v>
      </c>
      <c r="O16" s="16">
        <v>99.600000000000009</v>
      </c>
      <c r="P16" s="16">
        <v>96.600000000000009</v>
      </c>
      <c r="Q16" s="16">
        <v>98.5</v>
      </c>
      <c r="R16" s="16">
        <v>101.2</v>
      </c>
      <c r="S16" s="16">
        <v>117.9</v>
      </c>
      <c r="T16" s="16">
        <v>109.7</v>
      </c>
      <c r="U16" s="16">
        <v>111.2</v>
      </c>
      <c r="V16" s="16">
        <v>112.5</v>
      </c>
      <c r="W16" s="16">
        <v>105.7</v>
      </c>
      <c r="X16" s="16">
        <v>99.8</v>
      </c>
      <c r="Y16" s="16">
        <v>91.9</v>
      </c>
      <c r="Z16" s="54">
        <v>85.5</v>
      </c>
      <c r="AA16" s="64">
        <v>2316.9</v>
      </c>
    </row>
    <row r="17" spans="1:27" x14ac:dyDescent="0.2">
      <c r="A17" s="7"/>
      <c r="B17" s="8" t="s">
        <v>49</v>
      </c>
      <c r="C17" s="14">
        <v>8.7000000000000011</v>
      </c>
      <c r="D17" s="15">
        <v>7.8</v>
      </c>
      <c r="E17" s="15">
        <v>7.95</v>
      </c>
      <c r="F17" s="15">
        <v>7.8</v>
      </c>
      <c r="G17" s="15">
        <v>7.5</v>
      </c>
      <c r="H17" s="15">
        <v>8.5500000000000007</v>
      </c>
      <c r="I17" s="15">
        <v>9.6</v>
      </c>
      <c r="J17" s="15">
        <v>9</v>
      </c>
      <c r="K17" s="15">
        <v>8.85</v>
      </c>
      <c r="L17" s="16">
        <v>6.45</v>
      </c>
      <c r="M17" s="16">
        <v>5.1000000000000005</v>
      </c>
      <c r="N17" s="16">
        <v>4.95</v>
      </c>
      <c r="O17" s="16">
        <v>4.8</v>
      </c>
      <c r="P17" s="16">
        <v>4.8</v>
      </c>
      <c r="Q17" s="16">
        <v>5.1000000000000005</v>
      </c>
      <c r="R17" s="16">
        <v>4.5</v>
      </c>
      <c r="S17" s="16">
        <v>9.9</v>
      </c>
      <c r="T17" s="16">
        <v>10.950000000000001</v>
      </c>
      <c r="U17" s="16">
        <v>11.55</v>
      </c>
      <c r="V17" s="16">
        <v>10.950000000000001</v>
      </c>
      <c r="W17" s="16">
        <v>10.200000000000001</v>
      </c>
      <c r="X17" s="16">
        <v>10.200000000000001</v>
      </c>
      <c r="Y17" s="16">
        <v>9.4500000000000011</v>
      </c>
      <c r="Z17" s="54">
        <v>9.6</v>
      </c>
      <c r="AA17" s="64">
        <v>194.24999999999994</v>
      </c>
    </row>
    <row r="18" spans="1:27" x14ac:dyDescent="0.2">
      <c r="A18" s="7"/>
      <c r="B18" s="8" t="s">
        <v>50</v>
      </c>
      <c r="C18" s="14">
        <v>71.600000000000009</v>
      </c>
      <c r="D18" s="15">
        <v>63.300000000000004</v>
      </c>
      <c r="E18" s="15">
        <v>58.2</v>
      </c>
      <c r="F18" s="15">
        <v>59.4</v>
      </c>
      <c r="G18" s="15">
        <v>60.300000000000004</v>
      </c>
      <c r="H18" s="15">
        <v>60.9</v>
      </c>
      <c r="I18" s="15">
        <v>64.7</v>
      </c>
      <c r="J18" s="15">
        <v>74</v>
      </c>
      <c r="K18" s="15">
        <v>81.900000000000006</v>
      </c>
      <c r="L18" s="16">
        <v>89.100000000000009</v>
      </c>
      <c r="M18" s="16">
        <v>89.7</v>
      </c>
      <c r="N18" s="16">
        <v>80.3</v>
      </c>
      <c r="O18" s="16">
        <v>78.5</v>
      </c>
      <c r="P18" s="16">
        <v>73.100000000000009</v>
      </c>
      <c r="Q18" s="16">
        <v>72.900000000000006</v>
      </c>
      <c r="R18" s="16">
        <v>72.5</v>
      </c>
      <c r="S18" s="16">
        <v>76</v>
      </c>
      <c r="T18" s="16">
        <v>81.8</v>
      </c>
      <c r="U18" s="16">
        <v>83.9</v>
      </c>
      <c r="V18" s="16">
        <v>82.4</v>
      </c>
      <c r="W18" s="16">
        <v>77.900000000000006</v>
      </c>
      <c r="X18" s="16">
        <v>74.5</v>
      </c>
      <c r="Y18" s="16">
        <v>67.099999999999994</v>
      </c>
      <c r="Z18" s="54">
        <v>65.099999999999994</v>
      </c>
      <c r="AA18" s="64">
        <v>1759.1000000000001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4">
        <v>0</v>
      </c>
      <c r="AA19" s="64">
        <v>0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4">
        <v>0</v>
      </c>
      <c r="AA20" s="64">
        <v>0</v>
      </c>
    </row>
    <row r="21" spans="1:27" x14ac:dyDescent="0.2">
      <c r="A21" s="7"/>
      <c r="B21" s="8" t="s">
        <v>53</v>
      </c>
      <c r="C21" s="14">
        <v>103.3</v>
      </c>
      <c r="D21" s="15">
        <v>92.9</v>
      </c>
      <c r="E21" s="15">
        <v>93.100000000000009</v>
      </c>
      <c r="F21" s="15">
        <v>89.2</v>
      </c>
      <c r="G21" s="15">
        <v>88.2</v>
      </c>
      <c r="H21" s="15">
        <v>102.3</v>
      </c>
      <c r="I21" s="15">
        <v>124.4</v>
      </c>
      <c r="J21" s="15">
        <v>159.20000000000002</v>
      </c>
      <c r="K21" s="15">
        <v>158.80000000000001</v>
      </c>
      <c r="L21" s="16">
        <v>153.9</v>
      </c>
      <c r="M21" s="16">
        <v>137.30000000000001</v>
      </c>
      <c r="N21" s="16">
        <v>132.80000000000001</v>
      </c>
      <c r="O21" s="16">
        <v>129.6</v>
      </c>
      <c r="P21" s="16">
        <v>122.4</v>
      </c>
      <c r="Q21" s="16">
        <v>116.2</v>
      </c>
      <c r="R21" s="16">
        <v>130.69999999999999</v>
      </c>
      <c r="S21" s="16">
        <v>158.1</v>
      </c>
      <c r="T21" s="16">
        <v>164.8</v>
      </c>
      <c r="U21" s="16">
        <v>162.4</v>
      </c>
      <c r="V21" s="16">
        <v>158</v>
      </c>
      <c r="W21" s="16">
        <v>138.20000000000002</v>
      </c>
      <c r="X21" s="16">
        <v>127.2</v>
      </c>
      <c r="Y21" s="16">
        <v>108.9</v>
      </c>
      <c r="Z21" s="54">
        <v>99.100000000000009</v>
      </c>
      <c r="AA21" s="64">
        <v>3051</v>
      </c>
    </row>
    <row r="22" spans="1:27" x14ac:dyDescent="0.2">
      <c r="A22" s="7"/>
      <c r="B22" s="8" t="s">
        <v>54</v>
      </c>
      <c r="C22" s="14">
        <v>14</v>
      </c>
      <c r="D22" s="15">
        <v>13.4</v>
      </c>
      <c r="E22" s="15">
        <v>13.4</v>
      </c>
      <c r="F22" s="15">
        <v>13.700000000000001</v>
      </c>
      <c r="G22" s="15">
        <v>13.700000000000001</v>
      </c>
      <c r="H22" s="15">
        <v>14.6</v>
      </c>
      <c r="I22" s="15">
        <v>16.5</v>
      </c>
      <c r="J22" s="15">
        <v>16</v>
      </c>
      <c r="K22" s="15">
        <v>15.700000000000001</v>
      </c>
      <c r="L22" s="16">
        <v>14.3</v>
      </c>
      <c r="M22" s="16">
        <v>14.700000000000001</v>
      </c>
      <c r="N22" s="16">
        <v>14</v>
      </c>
      <c r="O22" s="16">
        <v>12.6</v>
      </c>
      <c r="P22" s="16">
        <v>13.5</v>
      </c>
      <c r="Q22" s="16">
        <v>13.8</v>
      </c>
      <c r="R22" s="16">
        <v>13.5</v>
      </c>
      <c r="S22" s="16">
        <v>15</v>
      </c>
      <c r="T22" s="16">
        <v>15.3</v>
      </c>
      <c r="U22" s="16">
        <v>16.100000000000001</v>
      </c>
      <c r="V22" s="16">
        <v>14.8</v>
      </c>
      <c r="W22" s="16">
        <v>15</v>
      </c>
      <c r="X22" s="16">
        <v>13.700000000000001</v>
      </c>
      <c r="Y22" s="16">
        <v>13.4</v>
      </c>
      <c r="Z22" s="54">
        <v>13.200000000000001</v>
      </c>
      <c r="AA22" s="64">
        <v>343.9</v>
      </c>
    </row>
    <row r="23" spans="1:27" x14ac:dyDescent="0.2">
      <c r="A23" s="7"/>
      <c r="B23" s="8" t="s">
        <v>55</v>
      </c>
      <c r="C23" s="14">
        <v>135.80000000000001</v>
      </c>
      <c r="D23" s="15">
        <v>119.7</v>
      </c>
      <c r="E23" s="15">
        <v>127.4</v>
      </c>
      <c r="F23" s="15">
        <v>125.3</v>
      </c>
      <c r="G23" s="15">
        <v>114.8</v>
      </c>
      <c r="H23" s="15">
        <v>134.4</v>
      </c>
      <c r="I23" s="15">
        <v>165.9</v>
      </c>
      <c r="J23" s="15">
        <v>192.5</v>
      </c>
      <c r="K23" s="15">
        <v>188.3</v>
      </c>
      <c r="L23" s="16">
        <v>187.6</v>
      </c>
      <c r="M23" s="16">
        <v>170.8</v>
      </c>
      <c r="N23" s="16">
        <v>156.80000000000001</v>
      </c>
      <c r="O23" s="16">
        <v>154</v>
      </c>
      <c r="P23" s="16">
        <v>156.1</v>
      </c>
      <c r="Q23" s="16">
        <v>142.80000000000001</v>
      </c>
      <c r="R23" s="16">
        <v>153.30000000000001</v>
      </c>
      <c r="S23" s="16">
        <v>195.3</v>
      </c>
      <c r="T23" s="16">
        <v>203</v>
      </c>
      <c r="U23" s="16">
        <v>194.6</v>
      </c>
      <c r="V23" s="16">
        <v>191.1</v>
      </c>
      <c r="W23" s="16">
        <v>179.20000000000002</v>
      </c>
      <c r="X23" s="16">
        <v>156.80000000000001</v>
      </c>
      <c r="Y23" s="16">
        <v>137.20000000000002</v>
      </c>
      <c r="Z23" s="54">
        <v>136.5</v>
      </c>
      <c r="AA23" s="64">
        <v>3819.2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4">
        <v>0</v>
      </c>
      <c r="AA24" s="64">
        <v>0</v>
      </c>
    </row>
    <row r="25" spans="1:27" x14ac:dyDescent="0.2">
      <c r="A25" s="7"/>
      <c r="B25" s="8" t="s">
        <v>57</v>
      </c>
      <c r="C25" s="14">
        <v>135.80000000000001</v>
      </c>
      <c r="D25" s="15">
        <v>120.4</v>
      </c>
      <c r="E25" s="15">
        <v>128.1</v>
      </c>
      <c r="F25" s="15">
        <v>125.3</v>
      </c>
      <c r="G25" s="15">
        <v>115.5</v>
      </c>
      <c r="H25" s="15">
        <v>135.1</v>
      </c>
      <c r="I25" s="15">
        <v>165.9</v>
      </c>
      <c r="J25" s="15">
        <v>192.5</v>
      </c>
      <c r="K25" s="15">
        <v>186.9</v>
      </c>
      <c r="L25" s="16">
        <v>188.3</v>
      </c>
      <c r="M25" s="16">
        <v>171.5</v>
      </c>
      <c r="N25" s="16">
        <v>156.80000000000001</v>
      </c>
      <c r="O25" s="16">
        <v>154.70000000000002</v>
      </c>
      <c r="P25" s="16">
        <v>156.80000000000001</v>
      </c>
      <c r="Q25" s="16">
        <v>143.5</v>
      </c>
      <c r="R25" s="16">
        <v>153.30000000000001</v>
      </c>
      <c r="S25" s="16">
        <v>196</v>
      </c>
      <c r="T25" s="16">
        <v>203.70000000000002</v>
      </c>
      <c r="U25" s="16">
        <v>195.3</v>
      </c>
      <c r="V25" s="16">
        <v>191.8</v>
      </c>
      <c r="W25" s="16">
        <v>179.20000000000002</v>
      </c>
      <c r="X25" s="16">
        <v>158.20000000000002</v>
      </c>
      <c r="Y25" s="16">
        <v>137.20000000000002</v>
      </c>
      <c r="Z25" s="54">
        <v>137.20000000000002</v>
      </c>
      <c r="AA25" s="64">
        <v>3829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4">
        <v>0</v>
      </c>
      <c r="AA26" s="64">
        <v>0</v>
      </c>
    </row>
    <row r="27" spans="1:27" x14ac:dyDescent="0.2">
      <c r="A27" s="7"/>
      <c r="B27" s="8" t="s">
        <v>59</v>
      </c>
      <c r="C27" s="14">
        <v>163.80000000000001</v>
      </c>
      <c r="D27" s="15">
        <v>152.6</v>
      </c>
      <c r="E27" s="15">
        <v>147</v>
      </c>
      <c r="F27" s="15">
        <v>145.6</v>
      </c>
      <c r="G27" s="15">
        <v>147.70000000000002</v>
      </c>
      <c r="H27" s="15">
        <v>154.70000000000002</v>
      </c>
      <c r="I27" s="15">
        <v>167.3</v>
      </c>
      <c r="J27" s="15">
        <v>184.8</v>
      </c>
      <c r="K27" s="15">
        <v>191.1</v>
      </c>
      <c r="L27" s="16">
        <v>194.6</v>
      </c>
      <c r="M27" s="16">
        <v>186.9</v>
      </c>
      <c r="N27" s="16">
        <v>179.20000000000002</v>
      </c>
      <c r="O27" s="16">
        <v>184.1</v>
      </c>
      <c r="P27" s="16">
        <v>175.70000000000002</v>
      </c>
      <c r="Q27" s="16">
        <v>177.8</v>
      </c>
      <c r="R27" s="16">
        <v>179.9</v>
      </c>
      <c r="S27" s="16">
        <v>199.5</v>
      </c>
      <c r="T27" s="16">
        <v>197.4</v>
      </c>
      <c r="U27" s="16">
        <v>201.6</v>
      </c>
      <c r="V27" s="16">
        <v>201.6</v>
      </c>
      <c r="W27" s="16">
        <v>189.70000000000002</v>
      </c>
      <c r="X27" s="16">
        <v>180.6</v>
      </c>
      <c r="Y27" s="16">
        <v>165.20000000000002</v>
      </c>
      <c r="Z27" s="54">
        <v>157.5</v>
      </c>
      <c r="AA27" s="64">
        <v>4225.8999999999996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4">
        <v>0</v>
      </c>
      <c r="AA28" s="64">
        <v>0</v>
      </c>
    </row>
    <row r="29" spans="1:27" s="62" customFormat="1" ht="16.5" thickBot="1" x14ac:dyDescent="0.3">
      <c r="A29" s="57"/>
      <c r="B29" s="58" t="s">
        <v>2</v>
      </c>
      <c r="C29" s="59">
        <f>SUM(C8:C28)</f>
        <v>1027.3319999999999</v>
      </c>
      <c r="D29" s="59">
        <f>SUM(D8:D28)</f>
        <v>925.86800000000005</v>
      </c>
      <c r="E29" s="59">
        <f>SUM(E8:E28)</f>
        <v>948.42599999999993</v>
      </c>
      <c r="F29" s="59">
        <f>SUM(F8:F28)</f>
        <v>935.90800000000002</v>
      </c>
      <c r="G29" s="59">
        <f>SUM(G8:G28)</f>
        <v>891.31200000000001</v>
      </c>
      <c r="H29" s="59">
        <f>SUM(H8:H28)</f>
        <v>997.03000000000009</v>
      </c>
      <c r="I29" s="59">
        <f>SUM(I8:I28)</f>
        <v>1165.712</v>
      </c>
      <c r="J29" s="59">
        <f>SUM(J8:J28)</f>
        <v>1319.008</v>
      </c>
      <c r="K29" s="59">
        <f>SUM(K8:K28)</f>
        <v>1315.174</v>
      </c>
      <c r="L29" s="59">
        <f>SUM(L8:L28)</f>
        <v>1335.11</v>
      </c>
      <c r="M29" s="59">
        <f>SUM(M8:M28)</f>
        <v>1245.5120000000002</v>
      </c>
      <c r="N29" s="59">
        <f>SUM(N8:N28)</f>
        <v>1154.722</v>
      </c>
      <c r="O29" s="59">
        <f>SUM(O8:O28)</f>
        <v>1162.9960000000001</v>
      </c>
      <c r="P29" s="59">
        <f>SUM(P8:P28)</f>
        <v>1151.972</v>
      </c>
      <c r="Q29" s="59">
        <f>SUM(Q8:Q28)</f>
        <v>1098.2760000000001</v>
      </c>
      <c r="R29" s="59">
        <f>SUM(R8:R28)</f>
        <v>1143.444</v>
      </c>
      <c r="S29" s="59">
        <f>SUM(S8:S28)</f>
        <v>1379.4560000000001</v>
      </c>
      <c r="T29" s="59">
        <f>SUM(T8:T28)</f>
        <v>1403.8620000000001</v>
      </c>
      <c r="U29" s="59">
        <f>SUM(U8:U28)</f>
        <v>1373.7459999999999</v>
      </c>
      <c r="V29" s="59">
        <f>SUM(V8:V28)</f>
        <v>1362.5259999999998</v>
      </c>
      <c r="W29" s="59">
        <f>SUM(W8:W28)</f>
        <v>1285.248</v>
      </c>
      <c r="X29" s="59">
        <f>SUM(X8:X28)</f>
        <v>1162.48</v>
      </c>
      <c r="Y29" s="59">
        <f>SUM(Y8:Y28)</f>
        <v>1033.098</v>
      </c>
      <c r="Z29" s="60">
        <f>SUM(Z8:Z28)</f>
        <v>1017.2600000000002</v>
      </c>
      <c r="AA29" s="61">
        <f>SUM(AA8:AA28)</f>
        <v>27835.477999999996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autoFilter ref="A7:AA29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39" customWidth="1"/>
    <col min="55" max="16384" width="9.140625" style="1"/>
  </cols>
  <sheetData>
    <row r="1" spans="1:54" x14ac:dyDescent="0.2">
      <c r="A1" s="35"/>
    </row>
    <row r="2" spans="1:54" ht="25.5" x14ac:dyDescent="0.35">
      <c r="A2" s="35"/>
      <c r="B2" s="46" t="str">
        <f>'Время горизонтально'!E2</f>
        <v>Электроэнергия по фидерам по часовым интервалам</v>
      </c>
    </row>
    <row r="3" spans="1:54" ht="15.75" x14ac:dyDescent="0.25">
      <c r="A3" s="35"/>
      <c r="B3" s="47" t="str">
        <f>IF(isOV="","",isOV)</f>
        <v/>
      </c>
    </row>
    <row r="4" spans="1:54" s="44" customFormat="1" ht="15.75" x14ac:dyDescent="0.25">
      <c r="A4" s="3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</row>
    <row r="5" spans="1:54" s="45" customFormat="1" ht="15.75" x14ac:dyDescent="0.25">
      <c r="A5" s="36" t="str">
        <f>IF(group="","",group)</f>
        <v>ПС 35 кВ Шола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</row>
    <row r="6" spans="1:54" s="52" customFormat="1" ht="35.25" customHeight="1" x14ac:dyDescent="0.2">
      <c r="A6" s="50" t="s">
        <v>31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 spans="1:54" x14ac:dyDescent="0.2">
      <c r="A7" s="38" t="s">
        <v>3</v>
      </c>
    </row>
    <row r="8" spans="1:54" x14ac:dyDescent="0.2">
      <c r="A8" s="38" t="s">
        <v>4</v>
      </c>
    </row>
    <row r="9" spans="1:54" x14ac:dyDescent="0.2">
      <c r="A9" s="38" t="s">
        <v>5</v>
      </c>
    </row>
    <row r="10" spans="1:54" x14ac:dyDescent="0.2">
      <c r="A10" s="38" t="s">
        <v>6</v>
      </c>
    </row>
    <row r="11" spans="1:54" x14ac:dyDescent="0.2">
      <c r="A11" s="38" t="s">
        <v>7</v>
      </c>
    </row>
    <row r="12" spans="1:54" x14ac:dyDescent="0.2">
      <c r="A12" s="38" t="s">
        <v>8</v>
      </c>
    </row>
    <row r="13" spans="1:54" x14ac:dyDescent="0.2">
      <c r="A13" s="38" t="s">
        <v>9</v>
      </c>
    </row>
    <row r="14" spans="1:54" x14ac:dyDescent="0.2">
      <c r="A14" s="38" t="s">
        <v>10</v>
      </c>
    </row>
    <row r="15" spans="1:54" x14ac:dyDescent="0.2">
      <c r="A15" s="38" t="s">
        <v>11</v>
      </c>
    </row>
    <row r="16" spans="1:54" x14ac:dyDescent="0.2">
      <c r="A16" s="38" t="s">
        <v>12</v>
      </c>
    </row>
    <row r="17" spans="1:1" x14ac:dyDescent="0.2">
      <c r="A17" s="38" t="s">
        <v>13</v>
      </c>
    </row>
    <row r="18" spans="1:1" x14ac:dyDescent="0.2">
      <c r="A18" s="38" t="s">
        <v>14</v>
      </c>
    </row>
    <row r="19" spans="1:1" x14ac:dyDescent="0.2">
      <c r="A19" s="38" t="s">
        <v>15</v>
      </c>
    </row>
    <row r="20" spans="1:1" x14ac:dyDescent="0.2">
      <c r="A20" s="38" t="s">
        <v>16</v>
      </c>
    </row>
    <row r="21" spans="1:1" x14ac:dyDescent="0.2">
      <c r="A21" s="38" t="s">
        <v>17</v>
      </c>
    </row>
    <row r="22" spans="1:1" x14ac:dyDescent="0.2">
      <c r="A22" s="38" t="s">
        <v>18</v>
      </c>
    </row>
    <row r="23" spans="1:1" x14ac:dyDescent="0.2">
      <c r="A23" s="38" t="s">
        <v>19</v>
      </c>
    </row>
    <row r="24" spans="1:1" x14ac:dyDescent="0.2">
      <c r="A24" s="38" t="s">
        <v>20</v>
      </c>
    </row>
    <row r="25" spans="1:1" x14ac:dyDescent="0.2">
      <c r="A25" s="38" t="s">
        <v>21</v>
      </c>
    </row>
    <row r="26" spans="1:1" x14ac:dyDescent="0.2">
      <c r="A26" s="38" t="s">
        <v>22</v>
      </c>
    </row>
    <row r="27" spans="1:1" x14ac:dyDescent="0.2">
      <c r="A27" s="38" t="s">
        <v>23</v>
      </c>
    </row>
    <row r="28" spans="1:1" x14ac:dyDescent="0.2">
      <c r="A28" s="38" t="s">
        <v>24</v>
      </c>
    </row>
    <row r="29" spans="1:1" x14ac:dyDescent="0.2">
      <c r="A29" s="38" t="s">
        <v>25</v>
      </c>
    </row>
    <row r="30" spans="1:1" x14ac:dyDescent="0.2">
      <c r="A30" s="38" t="s">
        <v>26</v>
      </c>
    </row>
    <row r="31" spans="1:1" s="49" customFormat="1" x14ac:dyDescent="0.2">
      <c r="A31" s="40" t="s">
        <v>2</v>
      </c>
    </row>
    <row r="32" spans="1:1" x14ac:dyDescent="0.2">
      <c r="A32" s="63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1" customWidth="1"/>
    <col min="2" max="2" width="10.28515625" style="42" hidden="1" customWidth="1"/>
    <col min="3" max="3" width="15.42578125" style="23" customWidth="1"/>
    <col min="4" max="4" width="20.7109375" style="24" customWidth="1"/>
    <col min="5" max="5" width="16.5703125" style="25" hidden="1" customWidth="1"/>
    <col min="6" max="6" width="16.5703125" style="24" hidden="1" customWidth="1"/>
    <col min="7" max="16384" width="9.140625" style="1"/>
  </cols>
  <sheetData>
    <row r="1" spans="1:6" ht="12.75" customHeight="1" x14ac:dyDescent="0.25"/>
    <row r="2" spans="1:6" ht="25.5" x14ac:dyDescent="0.25">
      <c r="A2" s="55" t="str">
        <f>'Время горизонтально'!E2</f>
        <v>Электроэнергия по фидерам по часовым интервалам</v>
      </c>
      <c r="B2" s="43"/>
    </row>
    <row r="3" spans="1:6" ht="21" customHeight="1" x14ac:dyDescent="0.3">
      <c r="C3" s="30" t="str">
        <f>IF(isOV="","",isOV)</f>
        <v/>
      </c>
    </row>
    <row r="4" spans="1:6" x14ac:dyDescent="0.25">
      <c r="A4" s="26" t="str">
        <f>IF(group="","",group)</f>
        <v>ПС 35 кВ Шола</v>
      </c>
      <c r="D4" s="27" t="str">
        <f>IF(energy="","",energy)</f>
        <v>активная энергия</v>
      </c>
    </row>
    <row r="5" spans="1:6" ht="15.75" customHeight="1" thickBot="1" x14ac:dyDescent="0.3">
      <c r="D5" s="28" t="str">
        <f>IF(period="","",period)</f>
        <v>за 15.12.2021</v>
      </c>
    </row>
    <row r="6" spans="1:6" s="29" customFormat="1" ht="34.5" customHeight="1" thickBot="1" x14ac:dyDescent="0.25">
      <c r="A6" s="31" t="s">
        <v>1</v>
      </c>
      <c r="B6" s="32" t="s">
        <v>27</v>
      </c>
      <c r="C6" s="33" t="s">
        <v>28</v>
      </c>
      <c r="D6" s="34" t="s">
        <v>34</v>
      </c>
      <c r="E6" s="56" t="s">
        <v>29</v>
      </c>
      <c r="F6" s="34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2021-12-27T13:57:18Z</dcterms:modified>
</cp:coreProperties>
</file>