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 calcMode="manual"/>
</workbook>
</file>

<file path=xl/calcChain.xml><?xml version="1.0" encoding="utf-8"?>
<calcChain xmlns="http://schemas.openxmlformats.org/spreadsheetml/2006/main">
  <c r="L92" i="3" l="1"/>
  <c r="K92" i="3"/>
  <c r="J92" i="3"/>
  <c r="F92" i="3"/>
  <c r="E92" i="3"/>
  <c r="D92" i="3"/>
  <c r="L83" i="3"/>
  <c r="K83" i="3"/>
  <c r="J83" i="3"/>
  <c r="O82" i="3" s="1"/>
  <c r="F83" i="3"/>
  <c r="E83" i="3"/>
  <c r="O83" i="3" s="1"/>
  <c r="D83" i="3"/>
  <c r="L82" i="3"/>
  <c r="K82" i="3"/>
  <c r="J82" i="3"/>
  <c r="F82" i="3"/>
  <c r="E82" i="3"/>
  <c r="N83" i="3" s="1"/>
  <c r="D82" i="3"/>
  <c r="N82" i="3" s="1"/>
  <c r="N84" i="3" l="1"/>
  <c r="O84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<sst xmlns="http://schemas.openxmlformats.org/spreadsheetml/2006/main" count="253" uniqueCount="119">
  <si>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</si>
  <si>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</si>
  <si>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</si>
  <si>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</si>
  <si>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</si>
  <si>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</si>
  <si>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</si>
  <si>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</si>
  <si>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</si>
  <si>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</si>
  <si>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</si>
  <si>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</si>
  <si>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</si>
  <si>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</si>
  <si>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</si>
  <si>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</si>
  <si>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</si>
  <si>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</si>
  <si>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</si>
  <si>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</si>
  <si>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</si>
  <si>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</si>
  <si>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</si>
  <si>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</si>
  <si>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</si>
  <si>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</si>
  <si>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</si>
  <si>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</si>
  <si>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</si>
  <si>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</si>
  <si>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</si>
  <si>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</si>
  <si>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</si>
  <si>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</si>
  <si>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</si>
  <si>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</si>
  <si>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</si>
  <si>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</si>
  <si>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Нифантово</t>
  </si>
  <si>
    <t xml:space="preserve"> 0,23 Нифантово ТСН 1 ао RS УСПД</t>
  </si>
  <si>
    <t xml:space="preserve"> 0,23 Нифантово ТСН 2 ао RS УСПД</t>
  </si>
  <si>
    <t xml:space="preserve"> 10 Нифантово Т 1 ап RS УСПД</t>
  </si>
  <si>
    <t xml:space="preserve"> 10 Нифантово Т 2 ап RS УСПД</t>
  </si>
  <si>
    <t xml:space="preserve"> 10 Нифантово-Аристово ао RS УСПД</t>
  </si>
  <si>
    <t xml:space="preserve"> 10 Нифантово-Добрец ао RS УСПД</t>
  </si>
  <si>
    <t xml:space="preserve"> 10 Нифантово-Ершово ао RS УСПД</t>
  </si>
  <si>
    <t xml:space="preserve"> 10 Нифантово-Заря 1 ао RS УСПД</t>
  </si>
  <si>
    <t xml:space="preserve"> 10 Нифантово-Заря 2 ао RS УСПД</t>
  </si>
  <si>
    <t xml:space="preserve"> 10 Нифантово-Катодная ао RS УСПД</t>
  </si>
  <si>
    <t xml:space="preserve"> 10 Нифантово-Льнозавод ао RS УСПД</t>
  </si>
  <si>
    <t xml:space="preserve"> 10 Нифантово-Парк 1 ао RS УСПД</t>
  </si>
  <si>
    <t xml:space="preserve"> 10 Нифантово-Парк 2 ао RS УСПД</t>
  </si>
  <si>
    <t xml:space="preserve"> 10 Нифантово-Поселок ао RS УСПД</t>
  </si>
  <si>
    <t xml:space="preserve"> 10 Нифантово-ПТФ 1 ао RS</t>
  </si>
  <si>
    <t xml:space="preserve"> 10 Нифантово-ПТФ 1 ао RS УСПД</t>
  </si>
  <si>
    <t xml:space="preserve"> 10 Нифантово-ПТФ 1 ап RS</t>
  </si>
  <si>
    <t xml:space="preserve"> 10 Нифантово-ПТФ 2 ао RS</t>
  </si>
  <si>
    <t xml:space="preserve"> 10 Нифантово-ПТФ 2 ао RS УСПД</t>
  </si>
  <si>
    <t xml:space="preserve"> 10 Нифантово-ПТФ 2 ап RS</t>
  </si>
  <si>
    <t xml:space="preserve"> 10 Нифантово-ПТФ 3 ао RS</t>
  </si>
  <si>
    <t xml:space="preserve"> 10 Нифантово-ПТФ 3 ао RS УСПД</t>
  </si>
  <si>
    <t xml:space="preserve"> 10 Нифантово-ПТФ 3 ап RS</t>
  </si>
  <si>
    <t xml:space="preserve"> 10 Нифантово-ПТФ 4 ао RS</t>
  </si>
  <si>
    <t xml:space="preserve"> 10 Нифантово-ПТФ 4 ао RS УСПД</t>
  </si>
  <si>
    <t xml:space="preserve"> 10 Нифантово-ПТФ 4 ап RS</t>
  </si>
  <si>
    <t xml:space="preserve"> 10 Нифантово-ПТФ 5 ао RS</t>
  </si>
  <si>
    <t xml:space="preserve"> 10 Нифантово-ПТФ 5 ао RS УСПД</t>
  </si>
  <si>
    <t xml:space="preserve"> 10 Нифантово-ПТФ 5 ап RS</t>
  </si>
  <si>
    <t xml:space="preserve"> 10 Нифантово-ПТФ 6 ао RS</t>
  </si>
  <si>
    <t xml:space="preserve"> 10 Нифантово-ПТФ 6 ао RS УСПД</t>
  </si>
  <si>
    <t xml:space="preserve"> 10 Нифантово-ПТФ 6 ап RS</t>
  </si>
  <si>
    <t xml:space="preserve"> 10 Нифантово-Тырканово ао RS УСПД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</si>
  <si>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</si>
  <si>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</si>
  <si>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</si>
  <si>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</si>
  <si>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</si>
  <si>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</si>
  <si>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</si>
  <si>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</si>
  <si>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</si>
  <si>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</si>
  <si>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</si>
  <si>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</si>
  <si>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</si>
  <si>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</si>
  <si>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</si>
  <si>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</si>
  <si>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</si>
  <si>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</si>
  <si>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</si>
  <si>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</si>
  <si>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</si>
  <si>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</si>
  <si>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</si>
  <si>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</si>
  <si>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</si>
  <si>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</si>
  <si>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</si>
  <si>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</si>
  <si>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</si>
  <si>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</si>
  <si>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</si>
  <si>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</si>
  <si>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</si>
  <si>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</si>
  <si>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</si>
  <si>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</si>
  <si>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</si>
  <si>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t>ΔP, кВт</t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</si>
  <si>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</si>
  <si>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</si>
  <si>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</si>
  <si>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</si>
  <si>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</si>
  <si>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</si>
  <si>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</si>
  <si>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</si>
  <si>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 15.12.2021 г. г. по ПС Нифантово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</si>
</sst>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0" fillId="0" borderId="0" xfId="0" applyFill="1" applyBorder="1" applyAlignment="1"/>
    <xf numFmtId="0" fontId="13" fillId="0" borderId="7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5" borderId="29" xfId="0" applyFill="1" applyBorder="1" applyAlignment="1">
      <alignment horizontal="center" vertical="center"/>
    </xf>
    <xf numFmtId="0" fontId="13" fillId="4" borderId="37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13" fillId="3" borderId="32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AA7" activePane="bottomRight" state="frozen"/>
      <selection pane="topRight" activeCell="B1" sqref="B1"/>
      <selection pane="bottomLeft" activeCell="A7" sqref="A7"/>
      <selection pane="bottomRight" activeCell="AF2" sqref="AF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34" t="s">
        <v>36</v>
      </c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Нифантово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35" t="s">
        <v>37</v>
      </c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1" t="s">
        <v>71</v>
      </c>
      <c r="AI6" s="14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3.6240000000000001</v>
      </c>
      <c r="C7" s="73">
        <v>1.488</v>
      </c>
      <c r="D7" s="73">
        <v>2030</v>
      </c>
      <c r="E7" s="73">
        <v>2714</v>
      </c>
      <c r="F7" s="73">
        <v>516.4</v>
      </c>
      <c r="G7" s="73">
        <v>18.3</v>
      </c>
      <c r="H7" s="73">
        <v>226.4</v>
      </c>
      <c r="I7" s="73">
        <v>177.20000000000002</v>
      </c>
      <c r="J7" s="73">
        <v>459.90000000000003</v>
      </c>
      <c r="K7" s="73">
        <v>2.4</v>
      </c>
      <c r="L7" s="73">
        <v>30.8</v>
      </c>
      <c r="M7" s="73">
        <v>789.6</v>
      </c>
      <c r="N7" s="73">
        <v>324</v>
      </c>
      <c r="O7" s="73">
        <v>305</v>
      </c>
      <c r="P7" s="73">
        <v>490.8</v>
      </c>
      <c r="Q7" s="73">
        <v>490.8</v>
      </c>
      <c r="R7" s="73">
        <v>0</v>
      </c>
      <c r="S7" s="73">
        <v>11.200000000000001</v>
      </c>
      <c r="T7" s="73">
        <v>11.200000000000001</v>
      </c>
      <c r="U7" s="73">
        <v>0</v>
      </c>
      <c r="V7" s="73">
        <v>204</v>
      </c>
      <c r="W7" s="73">
        <v>204</v>
      </c>
      <c r="X7" s="73">
        <v>0</v>
      </c>
      <c r="Y7" s="73">
        <v>609.6</v>
      </c>
      <c r="Z7" s="73">
        <v>609.6</v>
      </c>
      <c r="AA7" s="73">
        <v>0</v>
      </c>
      <c r="AB7" s="73">
        <v>53.2</v>
      </c>
      <c r="AC7" s="73">
        <v>53.2</v>
      </c>
      <c r="AD7" s="73">
        <v>0</v>
      </c>
      <c r="AE7" s="73">
        <v>292.40000000000003</v>
      </c>
      <c r="AF7" s="73">
        <v>292.40000000000003</v>
      </c>
      <c r="AG7" s="73">
        <v>0</v>
      </c>
      <c r="AH7" s="74">
        <v>276.60000000000002</v>
      </c>
      <c r="AI7" s="105"/>
    </row>
    <row r="8" spans="1:54" x14ac:dyDescent="0.2">
      <c r="A8" s="75" t="s">
        <v>4</v>
      </c>
      <c r="B8" s="76">
        <v>3.6360000000000001</v>
      </c>
      <c r="C8" s="76">
        <v>1.476</v>
      </c>
      <c r="D8" s="76">
        <v>2046</v>
      </c>
      <c r="E8" s="76">
        <v>2724</v>
      </c>
      <c r="F8" s="76">
        <v>518.4</v>
      </c>
      <c r="G8" s="76">
        <v>19.2</v>
      </c>
      <c r="H8" s="76">
        <v>221.6</v>
      </c>
      <c r="I8" s="76">
        <v>170</v>
      </c>
      <c r="J8" s="76">
        <v>450.90000000000003</v>
      </c>
      <c r="K8" s="76">
        <v>2.4</v>
      </c>
      <c r="L8" s="76">
        <v>30</v>
      </c>
      <c r="M8" s="76">
        <v>798</v>
      </c>
      <c r="N8" s="76">
        <v>352</v>
      </c>
      <c r="O8" s="76">
        <v>292.2</v>
      </c>
      <c r="P8" s="76">
        <v>513.20000000000005</v>
      </c>
      <c r="Q8" s="76">
        <v>513.20000000000005</v>
      </c>
      <c r="R8" s="76">
        <v>0</v>
      </c>
      <c r="S8" s="76">
        <v>11.200000000000001</v>
      </c>
      <c r="T8" s="76">
        <v>11.200000000000001</v>
      </c>
      <c r="U8" s="76">
        <v>0</v>
      </c>
      <c r="V8" s="76">
        <v>207</v>
      </c>
      <c r="W8" s="76">
        <v>207</v>
      </c>
      <c r="X8" s="76">
        <v>0</v>
      </c>
      <c r="Y8" s="76">
        <v>616.4</v>
      </c>
      <c r="Z8" s="76">
        <v>616.4</v>
      </c>
      <c r="AA8" s="76">
        <v>0</v>
      </c>
      <c r="AB8" s="76">
        <v>53.4</v>
      </c>
      <c r="AC8" s="76">
        <v>53.4</v>
      </c>
      <c r="AD8" s="76">
        <v>0</v>
      </c>
      <c r="AE8" s="76">
        <v>287.60000000000002</v>
      </c>
      <c r="AF8" s="76">
        <v>287.60000000000002</v>
      </c>
      <c r="AG8" s="76">
        <v>0</v>
      </c>
      <c r="AH8" s="77">
        <v>264.60000000000002</v>
      </c>
      <c r="AI8" s="105"/>
    </row>
    <row r="9" spans="1:54" x14ac:dyDescent="0.2">
      <c r="A9" s="75" t="s">
        <v>5</v>
      </c>
      <c r="B9" s="76">
        <v>3.6</v>
      </c>
      <c r="C9" s="76">
        <v>1.488</v>
      </c>
      <c r="D9" s="76">
        <v>2702</v>
      </c>
      <c r="E9" s="76">
        <v>2842</v>
      </c>
      <c r="F9" s="76">
        <v>506.8</v>
      </c>
      <c r="G9" s="76">
        <v>19.2</v>
      </c>
      <c r="H9" s="76">
        <v>212.20000000000002</v>
      </c>
      <c r="I9" s="76">
        <v>155.6</v>
      </c>
      <c r="J9" s="76">
        <v>461.1</v>
      </c>
      <c r="K9" s="76">
        <v>2.6</v>
      </c>
      <c r="L9" s="76">
        <v>30</v>
      </c>
      <c r="M9" s="76">
        <v>1489.2</v>
      </c>
      <c r="N9" s="76">
        <v>490.40000000000003</v>
      </c>
      <c r="O9" s="76">
        <v>288.60000000000002</v>
      </c>
      <c r="P9" s="76">
        <v>496</v>
      </c>
      <c r="Q9" s="76">
        <v>496</v>
      </c>
      <c r="R9" s="76">
        <v>0</v>
      </c>
      <c r="S9" s="76">
        <v>11.200000000000001</v>
      </c>
      <c r="T9" s="76">
        <v>11.200000000000001</v>
      </c>
      <c r="U9" s="76">
        <v>0</v>
      </c>
      <c r="V9" s="76">
        <v>209.4</v>
      </c>
      <c r="W9" s="76">
        <v>209.4</v>
      </c>
      <c r="X9" s="76">
        <v>0</v>
      </c>
      <c r="Y9" s="76">
        <v>613.6</v>
      </c>
      <c r="Z9" s="76">
        <v>613.6</v>
      </c>
      <c r="AA9" s="76">
        <v>0</v>
      </c>
      <c r="AB9" s="76">
        <v>54</v>
      </c>
      <c r="AC9" s="76">
        <v>54</v>
      </c>
      <c r="AD9" s="76">
        <v>0</v>
      </c>
      <c r="AE9" s="76">
        <v>280.60000000000002</v>
      </c>
      <c r="AF9" s="76">
        <v>280.60000000000002</v>
      </c>
      <c r="AG9" s="76">
        <v>0</v>
      </c>
      <c r="AH9" s="77">
        <v>261.60000000000002</v>
      </c>
      <c r="AI9" s="105"/>
    </row>
    <row r="10" spans="1:54" s="111" customFormat="1" x14ac:dyDescent="0.2">
      <c r="A10" s="106" t="s">
        <v>6</v>
      </c>
      <c r="B10" s="107">
        <v>3.6</v>
      </c>
      <c r="C10" s="107">
        <v>1.488</v>
      </c>
      <c r="D10" s="107">
        <v>2780</v>
      </c>
      <c r="E10" s="107">
        <v>2890</v>
      </c>
      <c r="F10" s="107">
        <v>534</v>
      </c>
      <c r="G10" s="107">
        <v>19.5</v>
      </c>
      <c r="H10" s="107">
        <v>221.20000000000002</v>
      </c>
      <c r="I10" s="107">
        <v>158.80000000000001</v>
      </c>
      <c r="J10" s="107">
        <v>459.6</v>
      </c>
      <c r="K10" s="107">
        <v>2.6</v>
      </c>
      <c r="L10" s="107">
        <v>31.2</v>
      </c>
      <c r="M10" s="107">
        <v>1546.8</v>
      </c>
      <c r="N10" s="107">
        <v>512.79999999999995</v>
      </c>
      <c r="O10" s="107">
        <v>285</v>
      </c>
      <c r="P10" s="107">
        <v>504</v>
      </c>
      <c r="Q10" s="107">
        <v>504</v>
      </c>
      <c r="R10" s="107">
        <v>0</v>
      </c>
      <c r="S10" s="107">
        <v>11.6</v>
      </c>
      <c r="T10" s="107">
        <v>11.6</v>
      </c>
      <c r="U10" s="107">
        <v>0</v>
      </c>
      <c r="V10" s="107">
        <v>224.4</v>
      </c>
      <c r="W10" s="107">
        <v>224.4</v>
      </c>
      <c r="X10" s="107">
        <v>0</v>
      </c>
      <c r="Y10" s="107">
        <v>611.6</v>
      </c>
      <c r="Z10" s="107">
        <v>611.6</v>
      </c>
      <c r="AA10" s="107">
        <v>0</v>
      </c>
      <c r="AB10" s="107">
        <v>53</v>
      </c>
      <c r="AC10" s="107">
        <v>53</v>
      </c>
      <c r="AD10" s="107">
        <v>0</v>
      </c>
      <c r="AE10" s="107">
        <v>278.8</v>
      </c>
      <c r="AF10" s="107">
        <v>278.8</v>
      </c>
      <c r="AG10" s="107">
        <v>0</v>
      </c>
      <c r="AH10" s="108">
        <v>264.60000000000002</v>
      </c>
      <c r="AI10" s="109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>
        <v>3.5640000000000001</v>
      </c>
      <c r="C11" s="76">
        <v>1.464</v>
      </c>
      <c r="D11" s="76">
        <v>2596</v>
      </c>
      <c r="E11" s="76">
        <v>2844</v>
      </c>
      <c r="F11" s="76">
        <v>541.6</v>
      </c>
      <c r="G11" s="76">
        <v>19.8</v>
      </c>
      <c r="H11" s="76">
        <v>215.4</v>
      </c>
      <c r="I11" s="76">
        <v>163.20000000000002</v>
      </c>
      <c r="J11" s="76">
        <v>466.5</v>
      </c>
      <c r="K11" s="76">
        <v>2.6</v>
      </c>
      <c r="L11" s="76">
        <v>30.400000000000002</v>
      </c>
      <c r="M11" s="76">
        <v>1340.4</v>
      </c>
      <c r="N11" s="76">
        <v>457.6</v>
      </c>
      <c r="O11" s="76">
        <v>294.2</v>
      </c>
      <c r="P11" s="76">
        <v>505.2</v>
      </c>
      <c r="Q11" s="76">
        <v>505.2</v>
      </c>
      <c r="R11" s="76">
        <v>0</v>
      </c>
      <c r="S11" s="76">
        <v>10.8</v>
      </c>
      <c r="T11" s="76">
        <v>10.8</v>
      </c>
      <c r="U11" s="76">
        <v>0</v>
      </c>
      <c r="V11" s="76">
        <v>226.8</v>
      </c>
      <c r="W11" s="76">
        <v>226.8</v>
      </c>
      <c r="X11" s="76">
        <v>0</v>
      </c>
      <c r="Y11" s="76">
        <v>610.80000000000007</v>
      </c>
      <c r="Z11" s="76">
        <v>610.80000000000007</v>
      </c>
      <c r="AA11" s="76">
        <v>0</v>
      </c>
      <c r="AB11" s="76">
        <v>59</v>
      </c>
      <c r="AC11" s="76">
        <v>59</v>
      </c>
      <c r="AD11" s="76">
        <v>0</v>
      </c>
      <c r="AE11" s="76">
        <v>276.60000000000002</v>
      </c>
      <c r="AF11" s="76">
        <v>276.60000000000002</v>
      </c>
      <c r="AG11" s="76">
        <v>0</v>
      </c>
      <c r="AH11" s="77">
        <v>259.8</v>
      </c>
      <c r="AI11" s="105"/>
    </row>
    <row r="12" spans="1:54" x14ac:dyDescent="0.2">
      <c r="A12" s="75" t="s">
        <v>8</v>
      </c>
      <c r="B12" s="76">
        <v>3.54</v>
      </c>
      <c r="C12" s="76">
        <v>1.464</v>
      </c>
      <c r="D12" s="76">
        <v>2942</v>
      </c>
      <c r="E12" s="76">
        <v>2952</v>
      </c>
      <c r="F12" s="76">
        <v>540.4</v>
      </c>
      <c r="G12" s="76">
        <v>19.5</v>
      </c>
      <c r="H12" s="76">
        <v>225.8</v>
      </c>
      <c r="I12" s="76">
        <v>255.20000000000002</v>
      </c>
      <c r="J12" s="76">
        <v>490.5</v>
      </c>
      <c r="K12" s="76">
        <v>2.4</v>
      </c>
      <c r="L12" s="76">
        <v>29.6</v>
      </c>
      <c r="M12" s="76">
        <v>1576.8</v>
      </c>
      <c r="N12" s="76">
        <v>499.2</v>
      </c>
      <c r="O12" s="76">
        <v>326.2</v>
      </c>
      <c r="P12" s="76">
        <v>481.6</v>
      </c>
      <c r="Q12" s="76">
        <v>481.6</v>
      </c>
      <c r="R12" s="76">
        <v>0</v>
      </c>
      <c r="S12" s="76">
        <v>11.200000000000001</v>
      </c>
      <c r="T12" s="76">
        <v>11.200000000000001</v>
      </c>
      <c r="U12" s="76">
        <v>0</v>
      </c>
      <c r="V12" s="76">
        <v>226.8</v>
      </c>
      <c r="W12" s="76">
        <v>226.8</v>
      </c>
      <c r="X12" s="76">
        <v>0</v>
      </c>
      <c r="Y12" s="76">
        <v>619.6</v>
      </c>
      <c r="Z12" s="76">
        <v>619.6</v>
      </c>
      <c r="AA12" s="76">
        <v>0</v>
      </c>
      <c r="AB12" s="76">
        <v>59.2</v>
      </c>
      <c r="AC12" s="76">
        <v>59.2</v>
      </c>
      <c r="AD12" s="76">
        <v>0</v>
      </c>
      <c r="AE12" s="76">
        <v>285.60000000000002</v>
      </c>
      <c r="AF12" s="76">
        <v>285.60000000000002</v>
      </c>
      <c r="AG12" s="76">
        <v>0</v>
      </c>
      <c r="AH12" s="77">
        <v>274.2</v>
      </c>
      <c r="AI12" s="105"/>
    </row>
    <row r="13" spans="1:54" x14ac:dyDescent="0.2">
      <c r="A13" s="75" t="s">
        <v>9</v>
      </c>
      <c r="B13" s="76">
        <v>3.528</v>
      </c>
      <c r="C13" s="76">
        <v>1.4520000000000002</v>
      </c>
      <c r="D13" s="76">
        <v>3028</v>
      </c>
      <c r="E13" s="76">
        <v>3058</v>
      </c>
      <c r="F13" s="76">
        <v>545</v>
      </c>
      <c r="G13" s="76">
        <v>20.100000000000001</v>
      </c>
      <c r="H13" s="76">
        <v>234.4</v>
      </c>
      <c r="I13" s="76">
        <v>250</v>
      </c>
      <c r="J13" s="76">
        <v>483.6</v>
      </c>
      <c r="K13" s="76">
        <v>2.6</v>
      </c>
      <c r="L13" s="76">
        <v>32.4</v>
      </c>
      <c r="M13" s="76">
        <v>1591.2</v>
      </c>
      <c r="N13" s="76">
        <v>494.40000000000003</v>
      </c>
      <c r="O13" s="76">
        <v>383.2</v>
      </c>
      <c r="P13" s="76">
        <v>502.8</v>
      </c>
      <c r="Q13" s="76">
        <v>502.8</v>
      </c>
      <c r="R13" s="76">
        <v>0</v>
      </c>
      <c r="S13" s="76">
        <v>11.200000000000001</v>
      </c>
      <c r="T13" s="76">
        <v>11.200000000000001</v>
      </c>
      <c r="U13" s="76">
        <v>0</v>
      </c>
      <c r="V13" s="76">
        <v>242.4</v>
      </c>
      <c r="W13" s="76">
        <v>242.4</v>
      </c>
      <c r="X13" s="76">
        <v>0</v>
      </c>
      <c r="Y13" s="76">
        <v>655.6</v>
      </c>
      <c r="Z13" s="76">
        <v>655.6</v>
      </c>
      <c r="AA13" s="76">
        <v>0</v>
      </c>
      <c r="AB13" s="76">
        <v>53.6</v>
      </c>
      <c r="AC13" s="76">
        <v>53.6</v>
      </c>
      <c r="AD13" s="76">
        <v>0</v>
      </c>
      <c r="AE13" s="76">
        <v>325</v>
      </c>
      <c r="AF13" s="76">
        <v>325</v>
      </c>
      <c r="AG13" s="76">
        <v>0</v>
      </c>
      <c r="AH13" s="77">
        <v>306.60000000000002</v>
      </c>
      <c r="AI13" s="105"/>
    </row>
    <row r="14" spans="1:54" x14ac:dyDescent="0.2">
      <c r="A14" s="75" t="s">
        <v>10</v>
      </c>
      <c r="B14" s="76">
        <v>3.516</v>
      </c>
      <c r="C14" s="76">
        <v>1.4520000000000002</v>
      </c>
      <c r="D14" s="76">
        <v>3312</v>
      </c>
      <c r="E14" s="76">
        <v>3300</v>
      </c>
      <c r="F14" s="76">
        <v>578.20000000000005</v>
      </c>
      <c r="G14" s="76">
        <v>20.100000000000001</v>
      </c>
      <c r="H14" s="76">
        <v>235.8</v>
      </c>
      <c r="I14" s="76">
        <v>256</v>
      </c>
      <c r="J14" s="76">
        <v>507.6</v>
      </c>
      <c r="K14" s="76">
        <v>2.6</v>
      </c>
      <c r="L14" s="76">
        <v>36.800000000000004</v>
      </c>
      <c r="M14" s="76">
        <v>1682.4</v>
      </c>
      <c r="N14" s="76">
        <v>480.8</v>
      </c>
      <c r="O14" s="76">
        <v>417.40000000000003</v>
      </c>
      <c r="P14" s="76">
        <v>536.79999999999995</v>
      </c>
      <c r="Q14" s="76">
        <v>536.79999999999995</v>
      </c>
      <c r="R14" s="76">
        <v>0</v>
      </c>
      <c r="S14" s="76">
        <v>10.8</v>
      </c>
      <c r="T14" s="76">
        <v>10.8</v>
      </c>
      <c r="U14" s="76">
        <v>0</v>
      </c>
      <c r="V14" s="76">
        <v>345</v>
      </c>
      <c r="W14" s="76">
        <v>345</v>
      </c>
      <c r="X14" s="76">
        <v>0</v>
      </c>
      <c r="Y14" s="76">
        <v>792</v>
      </c>
      <c r="Z14" s="76">
        <v>792</v>
      </c>
      <c r="AA14" s="76">
        <v>0</v>
      </c>
      <c r="AB14" s="76">
        <v>60.800000000000004</v>
      </c>
      <c r="AC14" s="76">
        <v>60.800000000000004</v>
      </c>
      <c r="AD14" s="76">
        <v>0</v>
      </c>
      <c r="AE14" s="76">
        <v>363.40000000000003</v>
      </c>
      <c r="AF14" s="76">
        <v>363.40000000000003</v>
      </c>
      <c r="AG14" s="76">
        <v>0</v>
      </c>
      <c r="AH14" s="77">
        <v>327.3</v>
      </c>
      <c r="AI14" s="105"/>
    </row>
    <row r="15" spans="1:54" s="111" customFormat="1" x14ac:dyDescent="0.2">
      <c r="A15" s="106" t="s">
        <v>11</v>
      </c>
      <c r="B15" s="107">
        <v>3.516</v>
      </c>
      <c r="C15" s="107">
        <v>1.4280000000000002</v>
      </c>
      <c r="D15" s="107">
        <v>3230</v>
      </c>
      <c r="E15" s="107">
        <v>3462</v>
      </c>
      <c r="F15" s="107">
        <v>578.6</v>
      </c>
      <c r="G15" s="107">
        <v>18.600000000000001</v>
      </c>
      <c r="H15" s="107">
        <v>258.60000000000002</v>
      </c>
      <c r="I15" s="107">
        <v>252</v>
      </c>
      <c r="J15" s="107">
        <v>550.20000000000005</v>
      </c>
      <c r="K15" s="107">
        <v>2.6</v>
      </c>
      <c r="L15" s="107">
        <v>101.2</v>
      </c>
      <c r="M15" s="107">
        <v>1556.4</v>
      </c>
      <c r="N15" s="107">
        <v>484</v>
      </c>
      <c r="O15" s="107">
        <v>442.8</v>
      </c>
      <c r="P15" s="107">
        <v>478.40000000000003</v>
      </c>
      <c r="Q15" s="107">
        <v>478.40000000000003</v>
      </c>
      <c r="R15" s="107">
        <v>0</v>
      </c>
      <c r="S15" s="107">
        <v>11.200000000000001</v>
      </c>
      <c r="T15" s="107">
        <v>11.200000000000001</v>
      </c>
      <c r="U15" s="107">
        <v>0</v>
      </c>
      <c r="V15" s="107">
        <v>369</v>
      </c>
      <c r="W15" s="107">
        <v>369</v>
      </c>
      <c r="X15" s="107">
        <v>0</v>
      </c>
      <c r="Y15" s="107">
        <v>827.2</v>
      </c>
      <c r="Z15" s="107">
        <v>827.2</v>
      </c>
      <c r="AA15" s="107">
        <v>0</v>
      </c>
      <c r="AB15" s="107">
        <v>58.6</v>
      </c>
      <c r="AC15" s="107">
        <v>58.6</v>
      </c>
      <c r="AD15" s="107">
        <v>0</v>
      </c>
      <c r="AE15" s="107">
        <v>438.40000000000003</v>
      </c>
      <c r="AF15" s="107">
        <v>438.40000000000003</v>
      </c>
      <c r="AG15" s="107">
        <v>0</v>
      </c>
      <c r="AH15" s="108">
        <v>318.90000000000003</v>
      </c>
      <c r="AI15" s="109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>
        <v>3.504</v>
      </c>
      <c r="C16" s="76">
        <v>1.44</v>
      </c>
      <c r="D16" s="76">
        <v>3304</v>
      </c>
      <c r="E16" s="76">
        <v>3440</v>
      </c>
      <c r="F16" s="76">
        <v>599.20000000000005</v>
      </c>
      <c r="G16" s="76">
        <v>17.400000000000002</v>
      </c>
      <c r="H16" s="76">
        <v>249.6</v>
      </c>
      <c r="I16" s="76">
        <v>256.8</v>
      </c>
      <c r="J16" s="76">
        <v>562.20000000000005</v>
      </c>
      <c r="K16" s="76">
        <v>2.6</v>
      </c>
      <c r="L16" s="76">
        <v>122.4</v>
      </c>
      <c r="M16" s="76">
        <v>1634.4</v>
      </c>
      <c r="N16" s="76">
        <v>480.8</v>
      </c>
      <c r="O16" s="76">
        <v>419.6</v>
      </c>
      <c r="P16" s="76">
        <v>463.6</v>
      </c>
      <c r="Q16" s="76">
        <v>463.6</v>
      </c>
      <c r="R16" s="76">
        <v>0</v>
      </c>
      <c r="S16" s="76">
        <v>11.200000000000001</v>
      </c>
      <c r="T16" s="76">
        <v>11.200000000000001</v>
      </c>
      <c r="U16" s="76">
        <v>0</v>
      </c>
      <c r="V16" s="76">
        <v>369.6</v>
      </c>
      <c r="W16" s="76">
        <v>369.6</v>
      </c>
      <c r="X16" s="76">
        <v>0</v>
      </c>
      <c r="Y16" s="76">
        <v>820.4</v>
      </c>
      <c r="Z16" s="76">
        <v>820.4</v>
      </c>
      <c r="AA16" s="76">
        <v>0</v>
      </c>
      <c r="AB16" s="76">
        <v>62.4</v>
      </c>
      <c r="AC16" s="76">
        <v>62.4</v>
      </c>
      <c r="AD16" s="76">
        <v>0</v>
      </c>
      <c r="AE16" s="76">
        <v>427</v>
      </c>
      <c r="AF16" s="76">
        <v>427</v>
      </c>
      <c r="AG16" s="76">
        <v>0</v>
      </c>
      <c r="AH16" s="77">
        <v>299.10000000000002</v>
      </c>
      <c r="AI16" s="105"/>
    </row>
    <row r="17" spans="1:54" x14ac:dyDescent="0.2">
      <c r="A17" s="75" t="s">
        <v>13</v>
      </c>
      <c r="B17" s="76">
        <v>3.492</v>
      </c>
      <c r="C17" s="76">
        <v>1.4280000000000002</v>
      </c>
      <c r="D17" s="76">
        <v>3266</v>
      </c>
      <c r="E17" s="76">
        <v>3382</v>
      </c>
      <c r="F17" s="76">
        <v>590.6</v>
      </c>
      <c r="G17" s="76">
        <v>18</v>
      </c>
      <c r="H17" s="76">
        <v>246.8</v>
      </c>
      <c r="I17" s="76">
        <v>214.4</v>
      </c>
      <c r="J17" s="76">
        <v>549</v>
      </c>
      <c r="K17" s="76">
        <v>2.6</v>
      </c>
      <c r="L17" s="76">
        <v>115.2</v>
      </c>
      <c r="M17" s="76">
        <v>1664.4</v>
      </c>
      <c r="N17" s="76">
        <v>516.79999999999995</v>
      </c>
      <c r="O17" s="76">
        <v>393.8</v>
      </c>
      <c r="P17" s="76">
        <v>469.2</v>
      </c>
      <c r="Q17" s="76">
        <v>469.2</v>
      </c>
      <c r="R17" s="76">
        <v>0</v>
      </c>
      <c r="S17" s="76">
        <v>11.200000000000001</v>
      </c>
      <c r="T17" s="76">
        <v>11.200000000000001</v>
      </c>
      <c r="U17" s="76">
        <v>0</v>
      </c>
      <c r="V17" s="76">
        <v>376.8</v>
      </c>
      <c r="W17" s="76">
        <v>376.8</v>
      </c>
      <c r="X17" s="76">
        <v>0</v>
      </c>
      <c r="Y17" s="76">
        <v>772.80000000000007</v>
      </c>
      <c r="Z17" s="76">
        <v>772.80000000000007</v>
      </c>
      <c r="AA17" s="76">
        <v>0</v>
      </c>
      <c r="AB17" s="76">
        <v>62.6</v>
      </c>
      <c r="AC17" s="76">
        <v>62.6</v>
      </c>
      <c r="AD17" s="76">
        <v>0</v>
      </c>
      <c r="AE17" s="76">
        <v>405.40000000000003</v>
      </c>
      <c r="AF17" s="76">
        <v>405.40000000000003</v>
      </c>
      <c r="AG17" s="76">
        <v>0</v>
      </c>
      <c r="AH17" s="77">
        <v>291.60000000000002</v>
      </c>
      <c r="AI17" s="105"/>
    </row>
    <row r="18" spans="1:54" x14ac:dyDescent="0.2">
      <c r="A18" s="75" t="s">
        <v>14</v>
      </c>
      <c r="B18" s="76">
        <v>3.516</v>
      </c>
      <c r="C18" s="76">
        <v>1.44</v>
      </c>
      <c r="D18" s="76">
        <v>3112</v>
      </c>
      <c r="E18" s="76">
        <v>3344</v>
      </c>
      <c r="F18" s="76">
        <v>590.80000000000007</v>
      </c>
      <c r="G18" s="76">
        <v>17.7</v>
      </c>
      <c r="H18" s="76">
        <v>254.6</v>
      </c>
      <c r="I18" s="76">
        <v>217.20000000000002</v>
      </c>
      <c r="J18" s="76">
        <v>516</v>
      </c>
      <c r="K18" s="76">
        <v>2.6</v>
      </c>
      <c r="L18" s="76">
        <v>114.8</v>
      </c>
      <c r="M18" s="76">
        <v>1566</v>
      </c>
      <c r="N18" s="76">
        <v>508.8</v>
      </c>
      <c r="O18" s="76">
        <v>381.6</v>
      </c>
      <c r="P18" s="76">
        <v>422.40000000000003</v>
      </c>
      <c r="Q18" s="76">
        <v>422.40000000000003</v>
      </c>
      <c r="R18" s="76">
        <v>0</v>
      </c>
      <c r="S18" s="76">
        <v>11.6</v>
      </c>
      <c r="T18" s="76">
        <v>11.6</v>
      </c>
      <c r="U18" s="76">
        <v>0</v>
      </c>
      <c r="V18" s="76">
        <v>369.6</v>
      </c>
      <c r="W18" s="76">
        <v>369.6</v>
      </c>
      <c r="X18" s="76">
        <v>0</v>
      </c>
      <c r="Y18" s="76">
        <v>750.80000000000007</v>
      </c>
      <c r="Z18" s="76">
        <v>750.80000000000007</v>
      </c>
      <c r="AA18" s="76">
        <v>0</v>
      </c>
      <c r="AB18" s="76">
        <v>62.2</v>
      </c>
      <c r="AC18" s="76">
        <v>62.2</v>
      </c>
      <c r="AD18" s="76">
        <v>0</v>
      </c>
      <c r="AE18" s="76">
        <v>426</v>
      </c>
      <c r="AF18" s="76">
        <v>426</v>
      </c>
      <c r="AG18" s="76">
        <v>0</v>
      </c>
      <c r="AH18" s="77">
        <v>291</v>
      </c>
      <c r="AI18" s="105"/>
    </row>
    <row r="19" spans="1:54" x14ac:dyDescent="0.2">
      <c r="A19" s="75" t="s">
        <v>15</v>
      </c>
      <c r="B19" s="76">
        <v>3.528</v>
      </c>
      <c r="C19" s="76">
        <v>1.4520000000000002</v>
      </c>
      <c r="D19" s="76">
        <v>3070</v>
      </c>
      <c r="E19" s="76">
        <v>3188</v>
      </c>
      <c r="F19" s="76">
        <v>540</v>
      </c>
      <c r="G19" s="76">
        <v>17.400000000000002</v>
      </c>
      <c r="H19" s="76">
        <v>252.6</v>
      </c>
      <c r="I19" s="76">
        <v>226.4</v>
      </c>
      <c r="J19" s="76">
        <v>526.20000000000005</v>
      </c>
      <c r="K19" s="76">
        <v>2.6</v>
      </c>
      <c r="L19" s="76">
        <v>126.4</v>
      </c>
      <c r="M19" s="76">
        <v>1533.6000000000001</v>
      </c>
      <c r="N19" s="76">
        <v>492</v>
      </c>
      <c r="O19" s="76">
        <v>384.8</v>
      </c>
      <c r="P19" s="76">
        <v>399.6</v>
      </c>
      <c r="Q19" s="76">
        <v>399.6</v>
      </c>
      <c r="R19" s="76">
        <v>0</v>
      </c>
      <c r="S19" s="76">
        <v>11.200000000000001</v>
      </c>
      <c r="T19" s="76">
        <v>11.200000000000001</v>
      </c>
      <c r="U19" s="76">
        <v>0</v>
      </c>
      <c r="V19" s="76">
        <v>367.2</v>
      </c>
      <c r="W19" s="76">
        <v>367.2</v>
      </c>
      <c r="X19" s="76">
        <v>0</v>
      </c>
      <c r="Y19" s="76">
        <v>628.80000000000007</v>
      </c>
      <c r="Z19" s="76">
        <v>628.80000000000007</v>
      </c>
      <c r="AA19" s="76">
        <v>0</v>
      </c>
      <c r="AB19" s="76">
        <v>58</v>
      </c>
      <c r="AC19" s="76">
        <v>58</v>
      </c>
      <c r="AD19" s="76">
        <v>0</v>
      </c>
      <c r="AE19" s="76">
        <v>447.8</v>
      </c>
      <c r="AF19" s="76">
        <v>447.8</v>
      </c>
      <c r="AG19" s="76">
        <v>0</v>
      </c>
      <c r="AH19" s="77">
        <v>292.5</v>
      </c>
      <c r="AI19" s="105"/>
    </row>
    <row r="20" spans="1:54" x14ac:dyDescent="0.2">
      <c r="A20" s="75" t="s">
        <v>16</v>
      </c>
      <c r="B20" s="76">
        <v>3.504</v>
      </c>
      <c r="C20" s="76">
        <v>1.4280000000000002</v>
      </c>
      <c r="D20" s="76">
        <v>3112</v>
      </c>
      <c r="E20" s="76">
        <v>3158</v>
      </c>
      <c r="F20" s="76">
        <v>546.6</v>
      </c>
      <c r="G20" s="76">
        <v>18.600000000000001</v>
      </c>
      <c r="H20" s="76">
        <v>237</v>
      </c>
      <c r="I20" s="76">
        <v>239.6</v>
      </c>
      <c r="J20" s="76">
        <v>513.6</v>
      </c>
      <c r="K20" s="76">
        <v>2.4</v>
      </c>
      <c r="L20" s="76">
        <v>118.4</v>
      </c>
      <c r="M20" s="76">
        <v>1569.6000000000001</v>
      </c>
      <c r="N20" s="76">
        <v>477.6</v>
      </c>
      <c r="O20" s="76">
        <v>371</v>
      </c>
      <c r="P20" s="76">
        <v>405.2</v>
      </c>
      <c r="Q20" s="76">
        <v>405.2</v>
      </c>
      <c r="R20" s="76">
        <v>0</v>
      </c>
      <c r="S20" s="76">
        <v>11.200000000000001</v>
      </c>
      <c r="T20" s="76">
        <v>11.200000000000001</v>
      </c>
      <c r="U20" s="76">
        <v>0</v>
      </c>
      <c r="V20" s="76">
        <v>375</v>
      </c>
      <c r="W20" s="76">
        <v>375</v>
      </c>
      <c r="X20" s="76">
        <v>0</v>
      </c>
      <c r="Y20" s="76">
        <v>667.6</v>
      </c>
      <c r="Z20" s="76">
        <v>667.6</v>
      </c>
      <c r="AA20" s="76">
        <v>0</v>
      </c>
      <c r="AB20" s="76">
        <v>57.800000000000004</v>
      </c>
      <c r="AC20" s="76">
        <v>57.800000000000004</v>
      </c>
      <c r="AD20" s="76">
        <v>0</v>
      </c>
      <c r="AE20" s="76">
        <v>428</v>
      </c>
      <c r="AF20" s="76">
        <v>428</v>
      </c>
      <c r="AG20" s="76">
        <v>0</v>
      </c>
      <c r="AH20" s="77">
        <v>278.10000000000002</v>
      </c>
      <c r="AI20" s="105"/>
    </row>
    <row r="21" spans="1:54" x14ac:dyDescent="0.2">
      <c r="A21" s="75" t="s">
        <v>17</v>
      </c>
      <c r="B21" s="76">
        <v>3.48</v>
      </c>
      <c r="C21" s="76">
        <v>1.4280000000000002</v>
      </c>
      <c r="D21" s="76">
        <v>3002</v>
      </c>
      <c r="E21" s="76">
        <v>3186</v>
      </c>
      <c r="F21" s="76">
        <v>536</v>
      </c>
      <c r="G21" s="76">
        <v>16.8</v>
      </c>
      <c r="H21" s="76">
        <v>247.20000000000002</v>
      </c>
      <c r="I21" s="76">
        <v>213.6</v>
      </c>
      <c r="J21" s="76">
        <v>524.4</v>
      </c>
      <c r="K21" s="76">
        <v>2.4</v>
      </c>
      <c r="L21" s="76">
        <v>103.2</v>
      </c>
      <c r="M21" s="76">
        <v>1500</v>
      </c>
      <c r="N21" s="76">
        <v>482.40000000000003</v>
      </c>
      <c r="O21" s="76">
        <v>370.8</v>
      </c>
      <c r="P21" s="76">
        <v>405.2</v>
      </c>
      <c r="Q21" s="76">
        <v>405.2</v>
      </c>
      <c r="R21" s="76">
        <v>0</v>
      </c>
      <c r="S21" s="76">
        <v>10.8</v>
      </c>
      <c r="T21" s="76">
        <v>10.8</v>
      </c>
      <c r="U21" s="76">
        <v>0</v>
      </c>
      <c r="V21" s="76">
        <v>372.6</v>
      </c>
      <c r="W21" s="76">
        <v>372.6</v>
      </c>
      <c r="X21" s="76">
        <v>0</v>
      </c>
      <c r="Y21" s="76">
        <v>707.6</v>
      </c>
      <c r="Z21" s="76">
        <v>707.6</v>
      </c>
      <c r="AA21" s="76">
        <v>0</v>
      </c>
      <c r="AB21" s="76">
        <v>58.6</v>
      </c>
      <c r="AC21" s="76">
        <v>58.6</v>
      </c>
      <c r="AD21" s="76">
        <v>0</v>
      </c>
      <c r="AE21" s="76">
        <v>402.2</v>
      </c>
      <c r="AF21" s="76">
        <v>402.2</v>
      </c>
      <c r="AG21" s="76">
        <v>0</v>
      </c>
      <c r="AH21" s="77">
        <v>276.90000000000003</v>
      </c>
      <c r="AI21" s="105"/>
    </row>
    <row r="22" spans="1:54" x14ac:dyDescent="0.2">
      <c r="A22" s="75" t="s">
        <v>18</v>
      </c>
      <c r="B22" s="76">
        <v>3.48</v>
      </c>
      <c r="C22" s="76">
        <v>1.4280000000000002</v>
      </c>
      <c r="D22" s="76">
        <v>3214</v>
      </c>
      <c r="E22" s="76">
        <v>3314</v>
      </c>
      <c r="F22" s="76">
        <v>566.6</v>
      </c>
      <c r="G22" s="76">
        <v>17.400000000000002</v>
      </c>
      <c r="H22" s="76">
        <v>251.8</v>
      </c>
      <c r="I22" s="76">
        <v>204.4</v>
      </c>
      <c r="J22" s="76">
        <v>539.4</v>
      </c>
      <c r="K22" s="76">
        <v>2.4</v>
      </c>
      <c r="L22" s="76">
        <v>98</v>
      </c>
      <c r="M22" s="76">
        <v>1677.6000000000001</v>
      </c>
      <c r="N22" s="76">
        <v>505.6</v>
      </c>
      <c r="O22" s="76">
        <v>388</v>
      </c>
      <c r="P22" s="76">
        <v>453.2</v>
      </c>
      <c r="Q22" s="76">
        <v>453.2</v>
      </c>
      <c r="R22" s="76">
        <v>0</v>
      </c>
      <c r="S22" s="76">
        <v>10.8</v>
      </c>
      <c r="T22" s="76">
        <v>10.8</v>
      </c>
      <c r="U22" s="76">
        <v>0</v>
      </c>
      <c r="V22" s="76">
        <v>364.2</v>
      </c>
      <c r="W22" s="76">
        <v>364.2</v>
      </c>
      <c r="X22" s="76">
        <v>0</v>
      </c>
      <c r="Y22" s="76">
        <v>769.2</v>
      </c>
      <c r="Z22" s="76">
        <v>769.2</v>
      </c>
      <c r="AA22" s="76">
        <v>0</v>
      </c>
      <c r="AB22" s="76">
        <v>56.6</v>
      </c>
      <c r="AC22" s="76">
        <v>56.6</v>
      </c>
      <c r="AD22" s="76">
        <v>0</v>
      </c>
      <c r="AE22" s="76">
        <v>379.6</v>
      </c>
      <c r="AF22" s="76">
        <v>379.6</v>
      </c>
      <c r="AG22" s="76">
        <v>0</v>
      </c>
      <c r="AH22" s="77">
        <v>291.3</v>
      </c>
      <c r="AI22" s="105"/>
    </row>
    <row r="23" spans="1:54" x14ac:dyDescent="0.2">
      <c r="A23" s="75" t="s">
        <v>19</v>
      </c>
      <c r="B23" s="76">
        <v>3.48</v>
      </c>
      <c r="C23" s="76">
        <v>1.4280000000000002</v>
      </c>
      <c r="D23" s="76">
        <v>3270</v>
      </c>
      <c r="E23" s="76">
        <v>3268</v>
      </c>
      <c r="F23" s="76">
        <v>615.20000000000005</v>
      </c>
      <c r="G23" s="76">
        <v>18</v>
      </c>
      <c r="H23" s="76">
        <v>255.4</v>
      </c>
      <c r="I23" s="76">
        <v>195.6</v>
      </c>
      <c r="J23" s="76">
        <v>537.9</v>
      </c>
      <c r="K23" s="76">
        <v>2.6</v>
      </c>
      <c r="L23" s="76">
        <v>94.8</v>
      </c>
      <c r="M23" s="76">
        <v>1725.6000000000001</v>
      </c>
      <c r="N23" s="76">
        <v>512</v>
      </c>
      <c r="O23" s="76">
        <v>428.40000000000003</v>
      </c>
      <c r="P23" s="76">
        <v>463.6</v>
      </c>
      <c r="Q23" s="76">
        <v>463.6</v>
      </c>
      <c r="R23" s="76">
        <v>0</v>
      </c>
      <c r="S23" s="76">
        <v>10.8</v>
      </c>
      <c r="T23" s="76">
        <v>10.8</v>
      </c>
      <c r="U23" s="76">
        <v>0</v>
      </c>
      <c r="V23" s="76">
        <v>333.6</v>
      </c>
      <c r="W23" s="76">
        <v>333.6</v>
      </c>
      <c r="X23" s="76">
        <v>0</v>
      </c>
      <c r="Y23" s="76">
        <v>666.4</v>
      </c>
      <c r="Z23" s="76">
        <v>666.4</v>
      </c>
      <c r="AA23" s="76">
        <v>0</v>
      </c>
      <c r="AB23" s="76">
        <v>52.4</v>
      </c>
      <c r="AC23" s="76">
        <v>52.4</v>
      </c>
      <c r="AD23" s="76">
        <v>0</v>
      </c>
      <c r="AE23" s="76">
        <v>358.40000000000003</v>
      </c>
      <c r="AF23" s="76">
        <v>358.40000000000003</v>
      </c>
      <c r="AG23" s="76">
        <v>0</v>
      </c>
      <c r="AH23" s="77">
        <v>312</v>
      </c>
      <c r="AI23" s="105"/>
    </row>
    <row r="24" spans="1:54" s="111" customFormat="1" x14ac:dyDescent="0.2">
      <c r="A24" s="106" t="s">
        <v>20</v>
      </c>
      <c r="B24" s="107">
        <v>3.492</v>
      </c>
      <c r="C24" s="107">
        <v>1.44</v>
      </c>
      <c r="D24" s="107">
        <v>3238</v>
      </c>
      <c r="E24" s="107">
        <v>3252</v>
      </c>
      <c r="F24" s="107">
        <v>620.20000000000005</v>
      </c>
      <c r="G24" s="107">
        <v>17.7</v>
      </c>
      <c r="H24" s="107">
        <v>259.2</v>
      </c>
      <c r="I24" s="107">
        <v>212.8</v>
      </c>
      <c r="J24" s="107">
        <v>550.5</v>
      </c>
      <c r="K24" s="107">
        <v>2.6</v>
      </c>
      <c r="L24" s="107">
        <v>38</v>
      </c>
      <c r="M24" s="107">
        <v>1779.6000000000001</v>
      </c>
      <c r="N24" s="107">
        <v>508.8</v>
      </c>
      <c r="O24" s="107">
        <v>432.8</v>
      </c>
      <c r="P24" s="107">
        <v>490.8</v>
      </c>
      <c r="Q24" s="107">
        <v>490.8</v>
      </c>
      <c r="R24" s="107">
        <v>0</v>
      </c>
      <c r="S24" s="107">
        <v>11.200000000000001</v>
      </c>
      <c r="T24" s="107">
        <v>11.200000000000001</v>
      </c>
      <c r="U24" s="107">
        <v>0</v>
      </c>
      <c r="V24" s="107">
        <v>256.8</v>
      </c>
      <c r="W24" s="107">
        <v>256.8</v>
      </c>
      <c r="X24" s="107">
        <v>0</v>
      </c>
      <c r="Y24" s="107">
        <v>637.6</v>
      </c>
      <c r="Z24" s="107">
        <v>637.6</v>
      </c>
      <c r="AA24" s="107">
        <v>0</v>
      </c>
      <c r="AB24" s="107">
        <v>51.6</v>
      </c>
      <c r="AC24" s="107">
        <v>51.6</v>
      </c>
      <c r="AD24" s="107">
        <v>0</v>
      </c>
      <c r="AE24" s="107">
        <v>328.6</v>
      </c>
      <c r="AF24" s="107">
        <v>328.6</v>
      </c>
      <c r="AG24" s="107">
        <v>0</v>
      </c>
      <c r="AH24" s="108">
        <v>332.7</v>
      </c>
      <c r="AI24" s="109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>
        <v>3.516</v>
      </c>
      <c r="C25" s="76">
        <v>1.4520000000000002</v>
      </c>
      <c r="D25" s="76">
        <v>3036</v>
      </c>
      <c r="E25" s="76">
        <v>3224</v>
      </c>
      <c r="F25" s="76">
        <v>649.80000000000007</v>
      </c>
      <c r="G25" s="76">
        <v>19.2</v>
      </c>
      <c r="H25" s="76">
        <v>260.2</v>
      </c>
      <c r="I25" s="76">
        <v>229.6</v>
      </c>
      <c r="J25" s="76">
        <v>553.80000000000007</v>
      </c>
      <c r="K25" s="76">
        <v>2.6</v>
      </c>
      <c r="L25" s="76">
        <v>35.6</v>
      </c>
      <c r="M25" s="76">
        <v>1594.8</v>
      </c>
      <c r="N25" s="76">
        <v>477.6</v>
      </c>
      <c r="O25" s="76">
        <v>439.6</v>
      </c>
      <c r="P25" s="76">
        <v>509.2</v>
      </c>
      <c r="Q25" s="76">
        <v>509.2</v>
      </c>
      <c r="R25" s="76">
        <v>0</v>
      </c>
      <c r="S25" s="76">
        <v>11.200000000000001</v>
      </c>
      <c r="T25" s="76">
        <v>11.200000000000001</v>
      </c>
      <c r="U25" s="76">
        <v>0</v>
      </c>
      <c r="V25" s="76">
        <v>200.4</v>
      </c>
      <c r="W25" s="76">
        <v>200.4</v>
      </c>
      <c r="X25" s="76">
        <v>0</v>
      </c>
      <c r="Y25" s="76">
        <v>614</v>
      </c>
      <c r="Z25" s="76">
        <v>614</v>
      </c>
      <c r="AA25" s="76">
        <v>0</v>
      </c>
      <c r="AB25" s="76">
        <v>51.4</v>
      </c>
      <c r="AC25" s="76">
        <v>51.4</v>
      </c>
      <c r="AD25" s="76">
        <v>0</v>
      </c>
      <c r="AE25" s="76">
        <v>314</v>
      </c>
      <c r="AF25" s="76">
        <v>314</v>
      </c>
      <c r="AG25" s="76">
        <v>0</v>
      </c>
      <c r="AH25" s="77">
        <v>346.5</v>
      </c>
      <c r="AI25" s="105"/>
    </row>
    <row r="26" spans="1:54" x14ac:dyDescent="0.2">
      <c r="A26" s="75" t="s">
        <v>22</v>
      </c>
      <c r="B26" s="76">
        <v>3.528</v>
      </c>
      <c r="C26" s="76">
        <v>1.464</v>
      </c>
      <c r="D26" s="76">
        <v>3120</v>
      </c>
      <c r="E26" s="76">
        <v>3114</v>
      </c>
      <c r="F26" s="76">
        <v>622.6</v>
      </c>
      <c r="G26" s="76">
        <v>19.2</v>
      </c>
      <c r="H26" s="76">
        <v>253.4</v>
      </c>
      <c r="I26" s="76">
        <v>232.8</v>
      </c>
      <c r="J26" s="76">
        <v>528.6</v>
      </c>
      <c r="K26" s="76">
        <v>2.6</v>
      </c>
      <c r="L26" s="76">
        <v>31.2</v>
      </c>
      <c r="M26" s="76">
        <v>1604.4</v>
      </c>
      <c r="N26" s="76">
        <v>436.8</v>
      </c>
      <c r="O26" s="76">
        <v>435</v>
      </c>
      <c r="P26" s="76">
        <v>595.6</v>
      </c>
      <c r="Q26" s="76">
        <v>595.6</v>
      </c>
      <c r="R26" s="76">
        <v>0</v>
      </c>
      <c r="S26" s="76">
        <v>10.8</v>
      </c>
      <c r="T26" s="76">
        <v>10.8</v>
      </c>
      <c r="U26" s="76">
        <v>0</v>
      </c>
      <c r="V26" s="76">
        <v>199.20000000000002</v>
      </c>
      <c r="W26" s="76">
        <v>199.20000000000002</v>
      </c>
      <c r="X26" s="76">
        <v>0</v>
      </c>
      <c r="Y26" s="76">
        <v>611.6</v>
      </c>
      <c r="Z26" s="76">
        <v>611.6</v>
      </c>
      <c r="AA26" s="76">
        <v>0</v>
      </c>
      <c r="AB26" s="76">
        <v>49.800000000000004</v>
      </c>
      <c r="AC26" s="76">
        <v>49.800000000000004</v>
      </c>
      <c r="AD26" s="76">
        <v>0</v>
      </c>
      <c r="AE26" s="76">
        <v>297.8</v>
      </c>
      <c r="AF26" s="76">
        <v>297.8</v>
      </c>
      <c r="AG26" s="76">
        <v>0</v>
      </c>
      <c r="AH26" s="77">
        <v>350.40000000000003</v>
      </c>
      <c r="AI26" s="105"/>
    </row>
    <row r="27" spans="1:54" x14ac:dyDescent="0.2">
      <c r="A27" s="75" t="s">
        <v>23</v>
      </c>
      <c r="B27" s="76">
        <v>3.54</v>
      </c>
      <c r="C27" s="76">
        <v>1.4520000000000002</v>
      </c>
      <c r="D27" s="76">
        <v>3088</v>
      </c>
      <c r="E27" s="76">
        <v>3094</v>
      </c>
      <c r="F27" s="76">
        <v>608.6</v>
      </c>
      <c r="G27" s="76">
        <v>20.100000000000001</v>
      </c>
      <c r="H27" s="76">
        <v>245.20000000000002</v>
      </c>
      <c r="I27" s="76">
        <v>226</v>
      </c>
      <c r="J27" s="76">
        <v>528.29999999999995</v>
      </c>
      <c r="K27" s="76">
        <v>2.6</v>
      </c>
      <c r="L27" s="76">
        <v>28.8</v>
      </c>
      <c r="M27" s="76">
        <v>1615.2</v>
      </c>
      <c r="N27" s="76">
        <v>473.6</v>
      </c>
      <c r="O27" s="76">
        <v>419</v>
      </c>
      <c r="P27" s="76">
        <v>579.20000000000005</v>
      </c>
      <c r="Q27" s="76">
        <v>579.20000000000005</v>
      </c>
      <c r="R27" s="76">
        <v>0</v>
      </c>
      <c r="S27" s="76">
        <v>10.4</v>
      </c>
      <c r="T27" s="76">
        <v>10.4</v>
      </c>
      <c r="U27" s="76">
        <v>0</v>
      </c>
      <c r="V27" s="76">
        <v>193.20000000000002</v>
      </c>
      <c r="W27" s="76">
        <v>193.20000000000002</v>
      </c>
      <c r="X27" s="76">
        <v>0</v>
      </c>
      <c r="Y27" s="76">
        <v>595.6</v>
      </c>
      <c r="Z27" s="76">
        <v>595.6</v>
      </c>
      <c r="AA27" s="76">
        <v>0</v>
      </c>
      <c r="AB27" s="76">
        <v>50.800000000000004</v>
      </c>
      <c r="AC27" s="76">
        <v>50.800000000000004</v>
      </c>
      <c r="AD27" s="76">
        <v>0</v>
      </c>
      <c r="AE27" s="76">
        <v>273.60000000000002</v>
      </c>
      <c r="AF27" s="76">
        <v>273.60000000000002</v>
      </c>
      <c r="AG27" s="76">
        <v>0</v>
      </c>
      <c r="AH27" s="77">
        <v>358.2</v>
      </c>
      <c r="AI27" s="105"/>
    </row>
    <row r="28" spans="1:54" x14ac:dyDescent="0.2">
      <c r="A28" s="75" t="s">
        <v>24</v>
      </c>
      <c r="B28" s="76">
        <v>3.5640000000000001</v>
      </c>
      <c r="C28" s="76">
        <v>1.476</v>
      </c>
      <c r="D28" s="76">
        <v>2928</v>
      </c>
      <c r="E28" s="76">
        <v>3106</v>
      </c>
      <c r="F28" s="76">
        <v>590.80000000000007</v>
      </c>
      <c r="G28" s="76">
        <v>20.7</v>
      </c>
      <c r="H28" s="76">
        <v>231.20000000000002</v>
      </c>
      <c r="I28" s="76">
        <v>195.20000000000002</v>
      </c>
      <c r="J28" s="76">
        <v>543</v>
      </c>
      <c r="K28" s="76">
        <v>2.4</v>
      </c>
      <c r="L28" s="76">
        <v>30.400000000000002</v>
      </c>
      <c r="M28" s="76">
        <v>1524</v>
      </c>
      <c r="N28" s="76">
        <v>508</v>
      </c>
      <c r="O28" s="76">
        <v>402.6</v>
      </c>
      <c r="P28" s="76">
        <v>557.6</v>
      </c>
      <c r="Q28" s="76">
        <v>557.6</v>
      </c>
      <c r="R28" s="76">
        <v>0</v>
      </c>
      <c r="S28" s="76">
        <v>10.8</v>
      </c>
      <c r="T28" s="76">
        <v>10.8</v>
      </c>
      <c r="U28" s="76">
        <v>0</v>
      </c>
      <c r="V28" s="76">
        <v>198</v>
      </c>
      <c r="W28" s="76">
        <v>198</v>
      </c>
      <c r="X28" s="76">
        <v>0</v>
      </c>
      <c r="Y28" s="76">
        <v>587.20000000000005</v>
      </c>
      <c r="Z28" s="76">
        <v>587.20000000000005</v>
      </c>
      <c r="AA28" s="76">
        <v>0</v>
      </c>
      <c r="AB28" s="76">
        <v>50</v>
      </c>
      <c r="AC28" s="76">
        <v>50</v>
      </c>
      <c r="AD28" s="76">
        <v>0</v>
      </c>
      <c r="AE28" s="76">
        <v>286.40000000000003</v>
      </c>
      <c r="AF28" s="76">
        <v>286.40000000000003</v>
      </c>
      <c r="AG28" s="76">
        <v>0</v>
      </c>
      <c r="AH28" s="77">
        <v>350.7</v>
      </c>
      <c r="AI28" s="105"/>
    </row>
    <row r="29" spans="1:54" x14ac:dyDescent="0.2">
      <c r="A29" s="75" t="s">
        <v>25</v>
      </c>
      <c r="B29" s="76">
        <v>3.552</v>
      </c>
      <c r="C29" s="76">
        <v>1.476</v>
      </c>
      <c r="D29" s="76">
        <v>3078</v>
      </c>
      <c r="E29" s="76">
        <v>3054</v>
      </c>
      <c r="F29" s="76">
        <v>566.4</v>
      </c>
      <c r="G29" s="76">
        <v>19.8</v>
      </c>
      <c r="H29" s="76">
        <v>230.8</v>
      </c>
      <c r="I29" s="76">
        <v>176.4</v>
      </c>
      <c r="J29" s="76">
        <v>501.90000000000003</v>
      </c>
      <c r="K29" s="76">
        <v>2.6</v>
      </c>
      <c r="L29" s="76">
        <v>28.8</v>
      </c>
      <c r="M29" s="76">
        <v>1748.4</v>
      </c>
      <c r="N29" s="76">
        <v>556</v>
      </c>
      <c r="O29" s="76">
        <v>380</v>
      </c>
      <c r="P29" s="76">
        <v>524</v>
      </c>
      <c r="Q29" s="76">
        <v>524</v>
      </c>
      <c r="R29" s="76">
        <v>0</v>
      </c>
      <c r="S29" s="76">
        <v>10.4</v>
      </c>
      <c r="T29" s="76">
        <v>10.4</v>
      </c>
      <c r="U29" s="76">
        <v>0</v>
      </c>
      <c r="V29" s="76">
        <v>195.6</v>
      </c>
      <c r="W29" s="76">
        <v>195.6</v>
      </c>
      <c r="X29" s="76">
        <v>0</v>
      </c>
      <c r="Y29" s="76">
        <v>585.20000000000005</v>
      </c>
      <c r="Z29" s="76">
        <v>585.20000000000005</v>
      </c>
      <c r="AA29" s="76">
        <v>0</v>
      </c>
      <c r="AB29" s="76">
        <v>49.800000000000004</v>
      </c>
      <c r="AC29" s="76">
        <v>49.800000000000004</v>
      </c>
      <c r="AD29" s="76">
        <v>0</v>
      </c>
      <c r="AE29" s="76">
        <v>281</v>
      </c>
      <c r="AF29" s="76">
        <v>281</v>
      </c>
      <c r="AG29" s="76">
        <v>0</v>
      </c>
      <c r="AH29" s="77">
        <v>325.5</v>
      </c>
      <c r="AI29" s="105"/>
    </row>
    <row r="30" spans="1:54" ht="13.5" thickBot="1" x14ac:dyDescent="0.25">
      <c r="A30" s="78" t="s">
        <v>26</v>
      </c>
      <c r="B30" s="79">
        <v>3.552</v>
      </c>
      <c r="C30" s="79">
        <v>1.464</v>
      </c>
      <c r="D30" s="79">
        <v>2990</v>
      </c>
      <c r="E30" s="79">
        <v>2944</v>
      </c>
      <c r="F30" s="79">
        <v>542.6</v>
      </c>
      <c r="G30" s="79">
        <v>18.3</v>
      </c>
      <c r="H30" s="79">
        <v>217.20000000000002</v>
      </c>
      <c r="I30" s="79">
        <v>171.6</v>
      </c>
      <c r="J30" s="79">
        <v>495.3</v>
      </c>
      <c r="K30" s="79">
        <v>2.6</v>
      </c>
      <c r="L30" s="79">
        <v>27.6</v>
      </c>
      <c r="M30" s="79">
        <v>1719.6000000000001</v>
      </c>
      <c r="N30" s="79">
        <v>535.20000000000005</v>
      </c>
      <c r="O30" s="79">
        <v>337</v>
      </c>
      <c r="P30" s="79">
        <v>514</v>
      </c>
      <c r="Q30" s="79">
        <v>514</v>
      </c>
      <c r="R30" s="79">
        <v>0</v>
      </c>
      <c r="S30" s="79">
        <v>10.8</v>
      </c>
      <c r="T30" s="79">
        <v>10.8</v>
      </c>
      <c r="U30" s="79">
        <v>0</v>
      </c>
      <c r="V30" s="79">
        <v>195</v>
      </c>
      <c r="W30" s="79">
        <v>195</v>
      </c>
      <c r="X30" s="79">
        <v>0</v>
      </c>
      <c r="Y30" s="79">
        <v>572.80000000000007</v>
      </c>
      <c r="Z30" s="79">
        <v>572.80000000000007</v>
      </c>
      <c r="AA30" s="79">
        <v>0</v>
      </c>
      <c r="AB30" s="79">
        <v>49.800000000000004</v>
      </c>
      <c r="AC30" s="79">
        <v>49.800000000000004</v>
      </c>
      <c r="AD30" s="79">
        <v>0</v>
      </c>
      <c r="AE30" s="79">
        <v>282</v>
      </c>
      <c r="AF30" s="79">
        <v>282</v>
      </c>
      <c r="AG30" s="79">
        <v>0</v>
      </c>
      <c r="AH30" s="80">
        <v>294</v>
      </c>
      <c r="AI30" s="105"/>
    </row>
    <row r="31" spans="1:54" s="55" customFormat="1" hidden="1" x14ac:dyDescent="0.2">
      <c r="A31" s="46" t="s">
        <v>2</v>
      </c>
      <c r="B31" s="55">
        <f t="shared" ref="B31:AH31" si="0">SUM(B7:B30)</f>
        <v>84.852000000000004</v>
      </c>
      <c r="C31" s="55">
        <f t="shared" si="0"/>
        <v>34.896000000000008</v>
      </c>
      <c r="D31" s="55">
        <f t="shared" si="0"/>
        <v>71494</v>
      </c>
      <c r="E31" s="55">
        <f t="shared" si="0"/>
        <v>74854</v>
      </c>
      <c r="F31" s="55">
        <f t="shared" si="0"/>
        <v>13645.400000000003</v>
      </c>
      <c r="G31" s="55">
        <f t="shared" si="0"/>
        <v>450.59999999999997</v>
      </c>
      <c r="H31" s="55">
        <f t="shared" si="0"/>
        <v>5743.5999999999995</v>
      </c>
      <c r="I31" s="55">
        <f t="shared" si="0"/>
        <v>5050.3999999999996</v>
      </c>
      <c r="J31" s="55">
        <f t="shared" si="0"/>
        <v>12299.999999999996</v>
      </c>
      <c r="K31" s="55">
        <f t="shared" si="0"/>
        <v>61.000000000000014</v>
      </c>
      <c r="L31" s="55">
        <f t="shared" si="0"/>
        <v>1465.9999999999998</v>
      </c>
      <c r="M31" s="55">
        <f t="shared" si="0"/>
        <v>36827.999999999993</v>
      </c>
      <c r="N31" s="55">
        <f t="shared" si="0"/>
        <v>11567.2</v>
      </c>
      <c r="O31" s="55">
        <f t="shared" si="0"/>
        <v>9018.6</v>
      </c>
      <c r="P31" s="55">
        <f t="shared" si="0"/>
        <v>11761.2</v>
      </c>
      <c r="Q31" s="55">
        <f t="shared" si="0"/>
        <v>11761.2</v>
      </c>
      <c r="R31" s="55">
        <f t="shared" si="0"/>
        <v>0</v>
      </c>
      <c r="S31" s="55">
        <f t="shared" si="0"/>
        <v>264.8</v>
      </c>
      <c r="T31" s="55">
        <f t="shared" si="0"/>
        <v>264.8</v>
      </c>
      <c r="U31" s="55">
        <f t="shared" si="0"/>
        <v>0</v>
      </c>
      <c r="V31" s="55">
        <f t="shared" si="0"/>
        <v>6621.6</v>
      </c>
      <c r="W31" s="55">
        <f t="shared" si="0"/>
        <v>6621.6</v>
      </c>
      <c r="X31" s="55">
        <f t="shared" si="0"/>
        <v>0</v>
      </c>
      <c r="Y31" s="55">
        <f t="shared" si="0"/>
        <v>15944.000000000002</v>
      </c>
      <c r="Z31" s="55">
        <f t="shared" si="0"/>
        <v>15944.000000000002</v>
      </c>
      <c r="AA31" s="55">
        <f t="shared" si="0"/>
        <v>0</v>
      </c>
      <c r="AB31" s="55">
        <f t="shared" si="0"/>
        <v>1328.6</v>
      </c>
      <c r="AC31" s="55">
        <f t="shared" si="0"/>
        <v>1328.6</v>
      </c>
      <c r="AD31" s="55">
        <f t="shared" si="0"/>
        <v>0</v>
      </c>
      <c r="AE31" s="55">
        <f t="shared" si="0"/>
        <v>8166.2000000000007</v>
      </c>
      <c r="AF31" s="55">
        <f t="shared" si="0"/>
        <v>8166.2000000000007</v>
      </c>
      <c r="AG31" s="55">
        <f t="shared" si="0"/>
        <v>0</v>
      </c>
      <c r="AH31" s="55">
        <f t="shared" si="0"/>
        <v>7244.6999999999989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82" t="s">
        <v>73</v>
      </c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3" t="s">
        <v>37</v>
      </c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5" t="s">
        <v>71</v>
      </c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1892</v>
      </c>
      <c r="E41" s="97">
        <v>1570</v>
      </c>
      <c r="F41" s="97">
        <v>182.4</v>
      </c>
      <c r="G41" s="97">
        <v>9.9</v>
      </c>
      <c r="H41" s="97">
        <v>90.600000000000009</v>
      </c>
      <c r="I41" s="97">
        <v>81.2</v>
      </c>
      <c r="J41" s="97">
        <v>142.20000000000002</v>
      </c>
      <c r="K41" s="97">
        <v>0</v>
      </c>
      <c r="L41" s="97">
        <v>14.8</v>
      </c>
      <c r="M41" s="97">
        <v>885.6</v>
      </c>
      <c r="N41" s="97">
        <v>296</v>
      </c>
      <c r="O41" s="97">
        <v>149.20000000000002</v>
      </c>
      <c r="P41" s="97">
        <v>518.4</v>
      </c>
      <c r="Q41" s="97">
        <v>518.4</v>
      </c>
      <c r="R41" s="97">
        <v>0</v>
      </c>
      <c r="S41" s="97">
        <v>21.2</v>
      </c>
      <c r="T41" s="97">
        <v>21.2</v>
      </c>
      <c r="U41" s="97">
        <v>0</v>
      </c>
      <c r="V41" s="97">
        <v>241.20000000000002</v>
      </c>
      <c r="W41" s="97">
        <v>241.20000000000002</v>
      </c>
      <c r="X41" s="97">
        <v>0</v>
      </c>
      <c r="Y41" s="97">
        <v>550</v>
      </c>
      <c r="Z41" s="97">
        <v>550</v>
      </c>
      <c r="AA41" s="97">
        <v>0</v>
      </c>
      <c r="AB41" s="97">
        <v>31.400000000000002</v>
      </c>
      <c r="AC41" s="97">
        <v>31.400000000000002</v>
      </c>
      <c r="AD41" s="97">
        <v>0</v>
      </c>
      <c r="AE41" s="97">
        <v>252</v>
      </c>
      <c r="AF41" s="97">
        <v>252</v>
      </c>
      <c r="AG41" s="97">
        <v>0</v>
      </c>
      <c r="AH41" s="98">
        <v>70.2</v>
      </c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1888</v>
      </c>
      <c r="E42" s="100">
        <v>1590</v>
      </c>
      <c r="F42" s="100">
        <v>180.6</v>
      </c>
      <c r="G42" s="100">
        <v>10.200000000000001</v>
      </c>
      <c r="H42" s="100">
        <v>90.8</v>
      </c>
      <c r="I42" s="100">
        <v>78</v>
      </c>
      <c r="J42" s="100">
        <v>138.9</v>
      </c>
      <c r="K42" s="100">
        <v>0</v>
      </c>
      <c r="L42" s="100">
        <v>16</v>
      </c>
      <c r="M42" s="100">
        <v>886.80000000000007</v>
      </c>
      <c r="N42" s="100">
        <v>320.8</v>
      </c>
      <c r="O42" s="100">
        <v>145</v>
      </c>
      <c r="P42" s="100">
        <v>522.4</v>
      </c>
      <c r="Q42" s="100">
        <v>522.4</v>
      </c>
      <c r="R42" s="100">
        <v>0</v>
      </c>
      <c r="S42" s="100">
        <v>20.8</v>
      </c>
      <c r="T42" s="100">
        <v>20.8</v>
      </c>
      <c r="U42" s="100">
        <v>0</v>
      </c>
      <c r="V42" s="100">
        <v>240</v>
      </c>
      <c r="W42" s="100">
        <v>240</v>
      </c>
      <c r="X42" s="100">
        <v>0</v>
      </c>
      <c r="Y42" s="100">
        <v>552</v>
      </c>
      <c r="Z42" s="100">
        <v>552</v>
      </c>
      <c r="AA42" s="100">
        <v>0</v>
      </c>
      <c r="AB42" s="100">
        <v>31.400000000000002</v>
      </c>
      <c r="AC42" s="100">
        <v>31.400000000000002</v>
      </c>
      <c r="AD42" s="100">
        <v>0</v>
      </c>
      <c r="AE42" s="100">
        <v>247.8</v>
      </c>
      <c r="AF42" s="100">
        <v>247.8</v>
      </c>
      <c r="AG42" s="100">
        <v>0</v>
      </c>
      <c r="AH42" s="101">
        <v>69.600000000000009</v>
      </c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2374</v>
      </c>
      <c r="E43" s="100">
        <v>1668</v>
      </c>
      <c r="F43" s="100">
        <v>182.6</v>
      </c>
      <c r="G43" s="100">
        <v>9.9</v>
      </c>
      <c r="H43" s="100">
        <v>90.2</v>
      </c>
      <c r="I43" s="100">
        <v>74.8</v>
      </c>
      <c r="J43" s="100">
        <v>143.70000000000002</v>
      </c>
      <c r="K43" s="100">
        <v>0</v>
      </c>
      <c r="L43" s="100">
        <v>14.4</v>
      </c>
      <c r="M43" s="100">
        <v>1412.4</v>
      </c>
      <c r="N43" s="100">
        <v>399.2</v>
      </c>
      <c r="O43" s="100">
        <v>142</v>
      </c>
      <c r="P43" s="100">
        <v>505.2</v>
      </c>
      <c r="Q43" s="100">
        <v>505.2</v>
      </c>
      <c r="R43" s="100">
        <v>0</v>
      </c>
      <c r="S43" s="100">
        <v>21.2</v>
      </c>
      <c r="T43" s="100">
        <v>21.2</v>
      </c>
      <c r="U43" s="100">
        <v>0</v>
      </c>
      <c r="V43" s="100">
        <v>237</v>
      </c>
      <c r="W43" s="100">
        <v>237</v>
      </c>
      <c r="X43" s="100">
        <v>0</v>
      </c>
      <c r="Y43" s="100">
        <v>547.6</v>
      </c>
      <c r="Z43" s="100">
        <v>547.6</v>
      </c>
      <c r="AA43" s="100">
        <v>0</v>
      </c>
      <c r="AB43" s="100">
        <v>31.2</v>
      </c>
      <c r="AC43" s="100">
        <v>31.2</v>
      </c>
      <c r="AD43" s="100">
        <v>0</v>
      </c>
      <c r="AE43" s="100">
        <v>247</v>
      </c>
      <c r="AF43" s="100">
        <v>247</v>
      </c>
      <c r="AG43" s="100">
        <v>0</v>
      </c>
      <c r="AH43" s="101">
        <v>70.5</v>
      </c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2412</v>
      </c>
      <c r="E44" s="100">
        <v>1656</v>
      </c>
      <c r="F44" s="100">
        <v>182.4</v>
      </c>
      <c r="G44" s="100">
        <v>9.9</v>
      </c>
      <c r="H44" s="100">
        <v>90.4</v>
      </c>
      <c r="I44" s="100">
        <v>81.2</v>
      </c>
      <c r="J44" s="100">
        <v>135.6</v>
      </c>
      <c r="K44" s="100">
        <v>0</v>
      </c>
      <c r="L44" s="100">
        <v>12.4</v>
      </c>
      <c r="M44" s="100">
        <v>1454.4</v>
      </c>
      <c r="N44" s="100">
        <v>405.6</v>
      </c>
      <c r="O44" s="100">
        <v>139.20000000000002</v>
      </c>
      <c r="P44" s="100">
        <v>499.6</v>
      </c>
      <c r="Q44" s="100">
        <v>499.6</v>
      </c>
      <c r="R44" s="100">
        <v>0</v>
      </c>
      <c r="S44" s="100">
        <v>21.2</v>
      </c>
      <c r="T44" s="100">
        <v>21.2</v>
      </c>
      <c r="U44" s="100">
        <v>0</v>
      </c>
      <c r="V44" s="100">
        <v>237</v>
      </c>
      <c r="W44" s="100">
        <v>237</v>
      </c>
      <c r="X44" s="100">
        <v>0</v>
      </c>
      <c r="Y44" s="100">
        <v>540</v>
      </c>
      <c r="Z44" s="100">
        <v>540</v>
      </c>
      <c r="AA44" s="100">
        <v>0</v>
      </c>
      <c r="AB44" s="100">
        <v>29.6</v>
      </c>
      <c r="AC44" s="100">
        <v>29.6</v>
      </c>
      <c r="AD44" s="100">
        <v>0</v>
      </c>
      <c r="AE44" s="100">
        <v>244.6</v>
      </c>
      <c r="AF44" s="100">
        <v>244.6</v>
      </c>
      <c r="AG44" s="100">
        <v>0</v>
      </c>
      <c r="AH44" s="101">
        <v>70.5</v>
      </c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2252</v>
      </c>
      <c r="E45" s="100">
        <v>1612</v>
      </c>
      <c r="F45" s="100">
        <v>179.8</v>
      </c>
      <c r="G45" s="100">
        <v>9.3000000000000007</v>
      </c>
      <c r="H45" s="100">
        <v>86.2</v>
      </c>
      <c r="I45" s="100">
        <v>78</v>
      </c>
      <c r="J45" s="100">
        <v>130.19999999999999</v>
      </c>
      <c r="K45" s="100">
        <v>0</v>
      </c>
      <c r="L45" s="100">
        <v>11.200000000000001</v>
      </c>
      <c r="M45" s="100">
        <v>1290</v>
      </c>
      <c r="N45" s="100">
        <v>376.8</v>
      </c>
      <c r="O45" s="100">
        <v>136.6</v>
      </c>
      <c r="P45" s="100">
        <v>508.8</v>
      </c>
      <c r="Q45" s="100">
        <v>508.8</v>
      </c>
      <c r="R45" s="100">
        <v>0</v>
      </c>
      <c r="S45" s="100">
        <v>20</v>
      </c>
      <c r="T45" s="100">
        <v>20</v>
      </c>
      <c r="U45" s="100">
        <v>0</v>
      </c>
      <c r="V45" s="100">
        <v>232.8</v>
      </c>
      <c r="W45" s="100">
        <v>232.8</v>
      </c>
      <c r="X45" s="100">
        <v>0</v>
      </c>
      <c r="Y45" s="100">
        <v>540.79999999999995</v>
      </c>
      <c r="Z45" s="100">
        <v>540.79999999999995</v>
      </c>
      <c r="AA45" s="100">
        <v>0</v>
      </c>
      <c r="AB45" s="100">
        <v>32</v>
      </c>
      <c r="AC45" s="100">
        <v>32</v>
      </c>
      <c r="AD45" s="100">
        <v>0</v>
      </c>
      <c r="AE45" s="100">
        <v>240.8</v>
      </c>
      <c r="AF45" s="100">
        <v>240.8</v>
      </c>
      <c r="AG45" s="100">
        <v>0</v>
      </c>
      <c r="AH45" s="101">
        <v>68.7</v>
      </c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2404</v>
      </c>
      <c r="E46" s="100">
        <v>1600</v>
      </c>
      <c r="F46" s="100">
        <v>173.4</v>
      </c>
      <c r="G46" s="100">
        <v>9.3000000000000007</v>
      </c>
      <c r="H46" s="100">
        <v>85.2</v>
      </c>
      <c r="I46" s="100">
        <v>140</v>
      </c>
      <c r="J46" s="100">
        <v>141.6</v>
      </c>
      <c r="K46" s="100">
        <v>0</v>
      </c>
      <c r="L46" s="100">
        <v>9.6</v>
      </c>
      <c r="M46" s="100">
        <v>1416</v>
      </c>
      <c r="N46" s="100">
        <v>370.40000000000003</v>
      </c>
      <c r="O46" s="100">
        <v>134.6</v>
      </c>
      <c r="P46" s="100">
        <v>476.40000000000003</v>
      </c>
      <c r="Q46" s="100">
        <v>476.40000000000003</v>
      </c>
      <c r="R46" s="100">
        <v>0</v>
      </c>
      <c r="S46" s="100">
        <v>19.600000000000001</v>
      </c>
      <c r="T46" s="100">
        <v>19.600000000000001</v>
      </c>
      <c r="U46" s="100">
        <v>0</v>
      </c>
      <c r="V46" s="100">
        <v>228</v>
      </c>
      <c r="W46" s="100">
        <v>228</v>
      </c>
      <c r="X46" s="100">
        <v>0</v>
      </c>
      <c r="Y46" s="100">
        <v>535.20000000000005</v>
      </c>
      <c r="Z46" s="100">
        <v>535.20000000000005</v>
      </c>
      <c r="AA46" s="100">
        <v>0</v>
      </c>
      <c r="AB46" s="100">
        <v>30.8</v>
      </c>
      <c r="AC46" s="100">
        <v>30.8</v>
      </c>
      <c r="AD46" s="100">
        <v>0</v>
      </c>
      <c r="AE46" s="100">
        <v>239.20000000000002</v>
      </c>
      <c r="AF46" s="100">
        <v>239.20000000000002</v>
      </c>
      <c r="AG46" s="100">
        <v>0</v>
      </c>
      <c r="AH46" s="101">
        <v>67.5</v>
      </c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2402</v>
      </c>
      <c r="E47" s="100">
        <v>1630</v>
      </c>
      <c r="F47" s="100">
        <v>172.6</v>
      </c>
      <c r="G47" s="100">
        <v>9.3000000000000007</v>
      </c>
      <c r="H47" s="100">
        <v>85.2</v>
      </c>
      <c r="I47" s="100">
        <v>120.8</v>
      </c>
      <c r="J47" s="100">
        <v>139.80000000000001</v>
      </c>
      <c r="K47" s="100">
        <v>0</v>
      </c>
      <c r="L47" s="100">
        <v>12.4</v>
      </c>
      <c r="M47" s="100">
        <v>1412.4</v>
      </c>
      <c r="N47" s="100">
        <v>374.40000000000003</v>
      </c>
      <c r="O47" s="100">
        <v>135.80000000000001</v>
      </c>
      <c r="P47" s="100">
        <v>497.2</v>
      </c>
      <c r="Q47" s="100">
        <v>497.2</v>
      </c>
      <c r="R47" s="100">
        <v>0</v>
      </c>
      <c r="S47" s="100">
        <v>19.600000000000001</v>
      </c>
      <c r="T47" s="100">
        <v>19.600000000000001</v>
      </c>
      <c r="U47" s="100">
        <v>0</v>
      </c>
      <c r="V47" s="100">
        <v>235.8</v>
      </c>
      <c r="W47" s="100">
        <v>235.8</v>
      </c>
      <c r="X47" s="100">
        <v>0</v>
      </c>
      <c r="Y47" s="100">
        <v>527.6</v>
      </c>
      <c r="Z47" s="100">
        <v>527.6</v>
      </c>
      <c r="AA47" s="100">
        <v>0</v>
      </c>
      <c r="AB47" s="100">
        <v>29.2</v>
      </c>
      <c r="AC47" s="100">
        <v>29.2</v>
      </c>
      <c r="AD47" s="100">
        <v>0</v>
      </c>
      <c r="AE47" s="100">
        <v>274.2</v>
      </c>
      <c r="AF47" s="100">
        <v>274.2</v>
      </c>
      <c r="AG47" s="100">
        <v>0</v>
      </c>
      <c r="AH47" s="101">
        <v>69.900000000000006</v>
      </c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2498</v>
      </c>
      <c r="E48" s="100">
        <v>1744</v>
      </c>
      <c r="F48" s="100">
        <v>169.20000000000002</v>
      </c>
      <c r="G48" s="100">
        <v>8.7000000000000011</v>
      </c>
      <c r="H48" s="100">
        <v>83</v>
      </c>
      <c r="I48" s="100">
        <v>118.8</v>
      </c>
      <c r="J48" s="100">
        <v>140.70000000000002</v>
      </c>
      <c r="K48" s="100">
        <v>0</v>
      </c>
      <c r="L48" s="100">
        <v>12</v>
      </c>
      <c r="M48" s="100">
        <v>1448.4</v>
      </c>
      <c r="N48" s="100">
        <v>359.2</v>
      </c>
      <c r="O48" s="100">
        <v>142.4</v>
      </c>
      <c r="P48" s="100">
        <v>505.6</v>
      </c>
      <c r="Q48" s="100">
        <v>505.6</v>
      </c>
      <c r="R48" s="100">
        <v>0</v>
      </c>
      <c r="S48" s="100">
        <v>18.400000000000002</v>
      </c>
      <c r="T48" s="100">
        <v>18.400000000000002</v>
      </c>
      <c r="U48" s="100">
        <v>0</v>
      </c>
      <c r="V48" s="100">
        <v>275.40000000000003</v>
      </c>
      <c r="W48" s="100">
        <v>275.40000000000003</v>
      </c>
      <c r="X48" s="100">
        <v>0</v>
      </c>
      <c r="Y48" s="100">
        <v>635.20000000000005</v>
      </c>
      <c r="Z48" s="100">
        <v>635.20000000000005</v>
      </c>
      <c r="AA48" s="100">
        <v>0</v>
      </c>
      <c r="AB48" s="100">
        <v>31.2</v>
      </c>
      <c r="AC48" s="100">
        <v>31.2</v>
      </c>
      <c r="AD48" s="100">
        <v>0</v>
      </c>
      <c r="AE48" s="100">
        <v>297.8</v>
      </c>
      <c r="AF48" s="100">
        <v>297.8</v>
      </c>
      <c r="AG48" s="100">
        <v>0</v>
      </c>
      <c r="AH48" s="101">
        <v>68.400000000000006</v>
      </c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2380</v>
      </c>
      <c r="E49" s="100">
        <v>1738</v>
      </c>
      <c r="F49" s="100">
        <v>165.8</v>
      </c>
      <c r="G49" s="100">
        <v>8.4</v>
      </c>
      <c r="H49" s="100">
        <v>89.8</v>
      </c>
      <c r="I49" s="100">
        <v>123.2</v>
      </c>
      <c r="J49" s="100">
        <v>146.4</v>
      </c>
      <c r="K49" s="100">
        <v>0</v>
      </c>
      <c r="L49" s="100">
        <v>56.4</v>
      </c>
      <c r="M49" s="100">
        <v>1290</v>
      </c>
      <c r="N49" s="100">
        <v>347.2</v>
      </c>
      <c r="O49" s="100">
        <v>159.4</v>
      </c>
      <c r="P49" s="100">
        <v>469.2</v>
      </c>
      <c r="Q49" s="100">
        <v>469.2</v>
      </c>
      <c r="R49" s="100">
        <v>0</v>
      </c>
      <c r="S49" s="100">
        <v>18</v>
      </c>
      <c r="T49" s="100">
        <v>18</v>
      </c>
      <c r="U49" s="100">
        <v>0</v>
      </c>
      <c r="V49" s="100">
        <v>292.2</v>
      </c>
      <c r="W49" s="100">
        <v>292.2</v>
      </c>
      <c r="X49" s="100">
        <v>0</v>
      </c>
      <c r="Y49" s="100">
        <v>626</v>
      </c>
      <c r="Z49" s="100">
        <v>626</v>
      </c>
      <c r="AA49" s="100">
        <v>0</v>
      </c>
      <c r="AB49" s="100">
        <v>30.2</v>
      </c>
      <c r="AC49" s="100">
        <v>30.2</v>
      </c>
      <c r="AD49" s="100">
        <v>0</v>
      </c>
      <c r="AE49" s="100">
        <v>304.40000000000003</v>
      </c>
      <c r="AF49" s="100">
        <v>304.40000000000003</v>
      </c>
      <c r="AG49" s="100">
        <v>0</v>
      </c>
      <c r="AH49" s="101">
        <v>67.2</v>
      </c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2448</v>
      </c>
      <c r="E50" s="100">
        <v>1738</v>
      </c>
      <c r="F50" s="100">
        <v>161.20000000000002</v>
      </c>
      <c r="G50" s="100">
        <v>8.4</v>
      </c>
      <c r="H50" s="100">
        <v>89.2</v>
      </c>
      <c r="I50" s="100">
        <v>114.4</v>
      </c>
      <c r="J50" s="100">
        <v>147.30000000000001</v>
      </c>
      <c r="K50" s="100">
        <v>0</v>
      </c>
      <c r="L50" s="100">
        <v>74.400000000000006</v>
      </c>
      <c r="M50" s="100">
        <v>1336.8</v>
      </c>
      <c r="N50" s="100">
        <v>339.2</v>
      </c>
      <c r="O50" s="100">
        <v>158</v>
      </c>
      <c r="P50" s="100">
        <v>472</v>
      </c>
      <c r="Q50" s="100">
        <v>472</v>
      </c>
      <c r="R50" s="100">
        <v>0</v>
      </c>
      <c r="S50" s="100">
        <v>18.400000000000002</v>
      </c>
      <c r="T50" s="100">
        <v>18.400000000000002</v>
      </c>
      <c r="U50" s="100">
        <v>0</v>
      </c>
      <c r="V50" s="100">
        <v>294.60000000000002</v>
      </c>
      <c r="W50" s="100">
        <v>294.60000000000002</v>
      </c>
      <c r="X50" s="100">
        <v>0</v>
      </c>
      <c r="Y50" s="100">
        <v>638.4</v>
      </c>
      <c r="Z50" s="100">
        <v>638.4</v>
      </c>
      <c r="AA50" s="100">
        <v>0</v>
      </c>
      <c r="AB50" s="100">
        <v>30.2</v>
      </c>
      <c r="AC50" s="100">
        <v>30.2</v>
      </c>
      <c r="AD50" s="100">
        <v>0</v>
      </c>
      <c r="AE50" s="100">
        <v>306.60000000000002</v>
      </c>
      <c r="AF50" s="100">
        <v>306.60000000000002</v>
      </c>
      <c r="AG50" s="100">
        <v>0</v>
      </c>
      <c r="AH50" s="101">
        <v>67.8</v>
      </c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2440</v>
      </c>
      <c r="E51" s="100">
        <v>1690</v>
      </c>
      <c r="F51" s="100">
        <v>157</v>
      </c>
      <c r="G51" s="100">
        <v>8.4</v>
      </c>
      <c r="H51" s="100">
        <v>87.600000000000009</v>
      </c>
      <c r="I51" s="100">
        <v>86.4</v>
      </c>
      <c r="J51" s="100">
        <v>141.30000000000001</v>
      </c>
      <c r="K51" s="100">
        <v>0</v>
      </c>
      <c r="L51" s="100">
        <v>72.400000000000006</v>
      </c>
      <c r="M51" s="100">
        <v>1377.6000000000001</v>
      </c>
      <c r="N51" s="100">
        <v>352.8</v>
      </c>
      <c r="O51" s="100">
        <v>157.20000000000002</v>
      </c>
      <c r="P51" s="100">
        <v>453.2</v>
      </c>
      <c r="Q51" s="100">
        <v>453.2</v>
      </c>
      <c r="R51" s="100">
        <v>0</v>
      </c>
      <c r="S51" s="100">
        <v>17.600000000000001</v>
      </c>
      <c r="T51" s="100">
        <v>17.600000000000001</v>
      </c>
      <c r="U51" s="100">
        <v>0</v>
      </c>
      <c r="V51" s="100">
        <v>297.60000000000002</v>
      </c>
      <c r="W51" s="100">
        <v>297.60000000000002</v>
      </c>
      <c r="X51" s="100">
        <v>0</v>
      </c>
      <c r="Y51" s="100">
        <v>595.20000000000005</v>
      </c>
      <c r="Z51" s="100">
        <v>595.20000000000005</v>
      </c>
      <c r="AA51" s="100">
        <v>0</v>
      </c>
      <c r="AB51" s="100">
        <v>30.2</v>
      </c>
      <c r="AC51" s="100">
        <v>30.2</v>
      </c>
      <c r="AD51" s="100">
        <v>0</v>
      </c>
      <c r="AE51" s="100">
        <v>302.40000000000003</v>
      </c>
      <c r="AF51" s="100">
        <v>302.40000000000003</v>
      </c>
      <c r="AG51" s="100">
        <v>0</v>
      </c>
      <c r="AH51" s="101">
        <v>70.2</v>
      </c>
    </row>
    <row r="52" spans="1:54" x14ac:dyDescent="0.2">
      <c r="A52" s="99" t="s">
        <v>14</v>
      </c>
      <c r="B52" s="100"/>
      <c r="C52" s="100"/>
      <c r="D52" s="100">
        <v>2366</v>
      </c>
      <c r="E52" s="100">
        <v>1670</v>
      </c>
      <c r="F52" s="100">
        <v>160</v>
      </c>
      <c r="G52" s="100">
        <v>9</v>
      </c>
      <c r="H52" s="100">
        <v>93.8</v>
      </c>
      <c r="I52" s="100">
        <v>87.2</v>
      </c>
      <c r="J52" s="100">
        <v>137.4</v>
      </c>
      <c r="K52" s="100">
        <v>0</v>
      </c>
      <c r="L52" s="100">
        <v>71.600000000000009</v>
      </c>
      <c r="M52" s="100">
        <v>1305.6000000000001</v>
      </c>
      <c r="N52" s="100">
        <v>353.6</v>
      </c>
      <c r="O52" s="100">
        <v>153.20000000000002</v>
      </c>
      <c r="P52" s="100">
        <v>457.2</v>
      </c>
      <c r="Q52" s="100">
        <v>457.2</v>
      </c>
      <c r="R52" s="100">
        <v>0</v>
      </c>
      <c r="S52" s="100">
        <v>18.400000000000002</v>
      </c>
      <c r="T52" s="100">
        <v>18.400000000000002</v>
      </c>
      <c r="U52" s="100">
        <v>0</v>
      </c>
      <c r="V52" s="100">
        <v>289.2</v>
      </c>
      <c r="W52" s="100">
        <v>289.2</v>
      </c>
      <c r="X52" s="100">
        <v>0</v>
      </c>
      <c r="Y52" s="100">
        <v>573.20000000000005</v>
      </c>
      <c r="Z52" s="100">
        <v>573.20000000000005</v>
      </c>
      <c r="AA52" s="100">
        <v>0</v>
      </c>
      <c r="AB52" s="100">
        <v>30.400000000000002</v>
      </c>
      <c r="AC52" s="100">
        <v>30.400000000000002</v>
      </c>
      <c r="AD52" s="100">
        <v>0</v>
      </c>
      <c r="AE52" s="100">
        <v>294</v>
      </c>
      <c r="AF52" s="100">
        <v>294</v>
      </c>
      <c r="AG52" s="100">
        <v>0</v>
      </c>
      <c r="AH52" s="101">
        <v>69.3</v>
      </c>
    </row>
    <row r="53" spans="1:54" x14ac:dyDescent="0.2">
      <c r="A53" s="99" t="s">
        <v>15</v>
      </c>
      <c r="B53" s="100"/>
      <c r="C53" s="100"/>
      <c r="D53" s="100">
        <v>2350</v>
      </c>
      <c r="E53" s="100">
        <v>1644</v>
      </c>
      <c r="F53" s="100">
        <v>163</v>
      </c>
      <c r="G53" s="100">
        <v>9</v>
      </c>
      <c r="H53" s="100">
        <v>89.2</v>
      </c>
      <c r="I53" s="100">
        <v>107.60000000000001</v>
      </c>
      <c r="J53" s="100">
        <v>151.5</v>
      </c>
      <c r="K53" s="100">
        <v>0</v>
      </c>
      <c r="L53" s="100">
        <v>70.400000000000006</v>
      </c>
      <c r="M53" s="100">
        <v>1276.8</v>
      </c>
      <c r="N53" s="100">
        <v>361.6</v>
      </c>
      <c r="O53" s="100">
        <v>154.4</v>
      </c>
      <c r="P53" s="100">
        <v>458</v>
      </c>
      <c r="Q53" s="100">
        <v>458</v>
      </c>
      <c r="R53" s="100">
        <v>0</v>
      </c>
      <c r="S53" s="100">
        <v>18.8</v>
      </c>
      <c r="T53" s="100">
        <v>18.8</v>
      </c>
      <c r="U53" s="100">
        <v>0</v>
      </c>
      <c r="V53" s="100">
        <v>288.60000000000002</v>
      </c>
      <c r="W53" s="100">
        <v>288.60000000000002</v>
      </c>
      <c r="X53" s="100">
        <v>0</v>
      </c>
      <c r="Y53" s="100">
        <v>511.6</v>
      </c>
      <c r="Z53" s="100">
        <v>511.6</v>
      </c>
      <c r="AA53" s="100">
        <v>0</v>
      </c>
      <c r="AB53" s="100">
        <v>30</v>
      </c>
      <c r="AC53" s="100">
        <v>30</v>
      </c>
      <c r="AD53" s="100">
        <v>0</v>
      </c>
      <c r="AE53" s="100">
        <v>307.8</v>
      </c>
      <c r="AF53" s="100">
        <v>307.8</v>
      </c>
      <c r="AG53" s="100">
        <v>0</v>
      </c>
      <c r="AH53" s="101">
        <v>69</v>
      </c>
    </row>
    <row r="54" spans="1:54" x14ac:dyDescent="0.2">
      <c r="A54" s="99" t="s">
        <v>16</v>
      </c>
      <c r="B54" s="100"/>
      <c r="C54" s="100"/>
      <c r="D54" s="100">
        <v>2380</v>
      </c>
      <c r="E54" s="100">
        <v>1620</v>
      </c>
      <c r="F54" s="100">
        <v>156.80000000000001</v>
      </c>
      <c r="G54" s="100">
        <v>8.7000000000000011</v>
      </c>
      <c r="H54" s="100">
        <v>81.400000000000006</v>
      </c>
      <c r="I54" s="100">
        <v>104</v>
      </c>
      <c r="J54" s="100">
        <v>147.9</v>
      </c>
      <c r="K54" s="100">
        <v>0</v>
      </c>
      <c r="L54" s="100">
        <v>67.2</v>
      </c>
      <c r="M54" s="100">
        <v>1351.2</v>
      </c>
      <c r="N54" s="100">
        <v>340.8</v>
      </c>
      <c r="O54" s="100">
        <v>144.20000000000002</v>
      </c>
      <c r="P54" s="100">
        <v>431.2</v>
      </c>
      <c r="Q54" s="100">
        <v>431.2</v>
      </c>
      <c r="R54" s="100">
        <v>0</v>
      </c>
      <c r="S54" s="100">
        <v>18</v>
      </c>
      <c r="T54" s="100">
        <v>18</v>
      </c>
      <c r="U54" s="100">
        <v>0</v>
      </c>
      <c r="V54" s="100">
        <v>286.8</v>
      </c>
      <c r="W54" s="100">
        <v>286.8</v>
      </c>
      <c r="X54" s="100">
        <v>0</v>
      </c>
      <c r="Y54" s="100">
        <v>534</v>
      </c>
      <c r="Z54" s="100">
        <v>534</v>
      </c>
      <c r="AA54" s="100">
        <v>0</v>
      </c>
      <c r="AB54" s="100">
        <v>30.6</v>
      </c>
      <c r="AC54" s="100">
        <v>30.6</v>
      </c>
      <c r="AD54" s="100">
        <v>0</v>
      </c>
      <c r="AE54" s="100">
        <v>305.60000000000002</v>
      </c>
      <c r="AF54" s="100">
        <v>305.60000000000002</v>
      </c>
      <c r="AG54" s="100">
        <v>0</v>
      </c>
      <c r="AH54" s="101">
        <v>65.400000000000006</v>
      </c>
    </row>
    <row r="55" spans="1:54" x14ac:dyDescent="0.2">
      <c r="A55" s="99" t="s">
        <v>17</v>
      </c>
      <c r="B55" s="100"/>
      <c r="C55" s="100"/>
      <c r="D55" s="100">
        <v>2292</v>
      </c>
      <c r="E55" s="100">
        <v>1642</v>
      </c>
      <c r="F55" s="100">
        <v>150.80000000000001</v>
      </c>
      <c r="G55" s="100">
        <v>8.7000000000000011</v>
      </c>
      <c r="H55" s="100">
        <v>89</v>
      </c>
      <c r="I55" s="100">
        <v>99.600000000000009</v>
      </c>
      <c r="J55" s="100">
        <v>145.20000000000002</v>
      </c>
      <c r="K55" s="100">
        <v>0</v>
      </c>
      <c r="L55" s="100">
        <v>59.6</v>
      </c>
      <c r="M55" s="100">
        <v>1262.4000000000001</v>
      </c>
      <c r="N55" s="100">
        <v>336.8</v>
      </c>
      <c r="O55" s="100">
        <v>138</v>
      </c>
      <c r="P55" s="100">
        <v>447.6</v>
      </c>
      <c r="Q55" s="100">
        <v>447.6</v>
      </c>
      <c r="R55" s="100">
        <v>0</v>
      </c>
      <c r="S55" s="100">
        <v>17.2</v>
      </c>
      <c r="T55" s="100">
        <v>17.2</v>
      </c>
      <c r="U55" s="100">
        <v>0</v>
      </c>
      <c r="V55" s="100">
        <v>289.2</v>
      </c>
      <c r="W55" s="100">
        <v>289.2</v>
      </c>
      <c r="X55" s="100">
        <v>0</v>
      </c>
      <c r="Y55" s="100">
        <v>567.20000000000005</v>
      </c>
      <c r="Z55" s="100">
        <v>567.20000000000005</v>
      </c>
      <c r="AA55" s="100">
        <v>0</v>
      </c>
      <c r="AB55" s="100">
        <v>30.6</v>
      </c>
      <c r="AC55" s="100">
        <v>30.6</v>
      </c>
      <c r="AD55" s="100">
        <v>0</v>
      </c>
      <c r="AE55" s="100">
        <v>302.2</v>
      </c>
      <c r="AF55" s="100">
        <v>302.2</v>
      </c>
      <c r="AG55" s="100">
        <v>0</v>
      </c>
      <c r="AH55" s="101">
        <v>65.099999999999994</v>
      </c>
    </row>
    <row r="56" spans="1:54" x14ac:dyDescent="0.2">
      <c r="A56" s="99" t="s">
        <v>18</v>
      </c>
      <c r="B56" s="100"/>
      <c r="C56" s="100"/>
      <c r="D56" s="100">
        <v>2372</v>
      </c>
      <c r="E56" s="100">
        <v>1624</v>
      </c>
      <c r="F56" s="100">
        <v>151.20000000000002</v>
      </c>
      <c r="G56" s="100">
        <v>8.1</v>
      </c>
      <c r="H56" s="100">
        <v>91</v>
      </c>
      <c r="I56" s="100">
        <v>88.8</v>
      </c>
      <c r="J56" s="100">
        <v>136.19999999999999</v>
      </c>
      <c r="K56" s="100">
        <v>0</v>
      </c>
      <c r="L56" s="100">
        <v>61.6</v>
      </c>
      <c r="M56" s="100">
        <v>1332</v>
      </c>
      <c r="N56" s="100">
        <v>344.8</v>
      </c>
      <c r="O56" s="100">
        <v>138</v>
      </c>
      <c r="P56" s="100">
        <v>480</v>
      </c>
      <c r="Q56" s="100">
        <v>480</v>
      </c>
      <c r="R56" s="100">
        <v>0</v>
      </c>
      <c r="S56" s="100">
        <v>17.600000000000001</v>
      </c>
      <c r="T56" s="100">
        <v>17.600000000000001</v>
      </c>
      <c r="U56" s="100">
        <v>0</v>
      </c>
      <c r="V56" s="100">
        <v>277.8</v>
      </c>
      <c r="W56" s="100">
        <v>277.8</v>
      </c>
      <c r="X56" s="100">
        <v>0</v>
      </c>
      <c r="Y56" s="100">
        <v>559.6</v>
      </c>
      <c r="Z56" s="100">
        <v>559.6</v>
      </c>
      <c r="AA56" s="100">
        <v>0</v>
      </c>
      <c r="AB56" s="100">
        <v>29.6</v>
      </c>
      <c r="AC56" s="100">
        <v>29.6</v>
      </c>
      <c r="AD56" s="100">
        <v>0</v>
      </c>
      <c r="AE56" s="100">
        <v>290.60000000000002</v>
      </c>
      <c r="AF56" s="100">
        <v>290.60000000000002</v>
      </c>
      <c r="AG56" s="100">
        <v>0</v>
      </c>
      <c r="AH56" s="101">
        <v>66</v>
      </c>
    </row>
    <row r="57" spans="1:54" x14ac:dyDescent="0.2">
      <c r="A57" s="99" t="s">
        <v>19</v>
      </c>
      <c r="B57" s="100"/>
      <c r="C57" s="100"/>
      <c r="D57" s="100">
        <v>2422</v>
      </c>
      <c r="E57" s="100">
        <v>1550</v>
      </c>
      <c r="F57" s="100">
        <v>160</v>
      </c>
      <c r="G57" s="100">
        <v>8.4</v>
      </c>
      <c r="H57" s="100">
        <v>83.4</v>
      </c>
      <c r="I57" s="100">
        <v>72.400000000000006</v>
      </c>
      <c r="J57" s="100">
        <v>128.69999999999999</v>
      </c>
      <c r="K57" s="100">
        <v>0</v>
      </c>
      <c r="L57" s="100">
        <v>52.4</v>
      </c>
      <c r="M57" s="100">
        <v>1413.6000000000001</v>
      </c>
      <c r="N57" s="100">
        <v>347.2</v>
      </c>
      <c r="O57" s="100">
        <v>140.20000000000002</v>
      </c>
      <c r="P57" s="100">
        <v>477.2</v>
      </c>
      <c r="Q57" s="100">
        <v>477.2</v>
      </c>
      <c r="R57" s="100">
        <v>0</v>
      </c>
      <c r="S57" s="100">
        <v>17.600000000000001</v>
      </c>
      <c r="T57" s="100">
        <v>17.600000000000001</v>
      </c>
      <c r="U57" s="100">
        <v>0</v>
      </c>
      <c r="V57" s="100">
        <v>274.2</v>
      </c>
      <c r="W57" s="100">
        <v>274.2</v>
      </c>
      <c r="X57" s="100">
        <v>0</v>
      </c>
      <c r="Y57" s="100">
        <v>489.2</v>
      </c>
      <c r="Z57" s="100">
        <v>489.2</v>
      </c>
      <c r="AA57" s="100">
        <v>0</v>
      </c>
      <c r="AB57" s="100">
        <v>28</v>
      </c>
      <c r="AC57" s="100">
        <v>28</v>
      </c>
      <c r="AD57" s="100">
        <v>0</v>
      </c>
      <c r="AE57" s="100">
        <v>288.40000000000003</v>
      </c>
      <c r="AF57" s="100">
        <v>288.40000000000003</v>
      </c>
      <c r="AG57" s="100">
        <v>0</v>
      </c>
      <c r="AH57" s="101">
        <v>66.3</v>
      </c>
    </row>
    <row r="58" spans="1:54" x14ac:dyDescent="0.2">
      <c r="A58" s="99" t="s">
        <v>20</v>
      </c>
      <c r="B58" s="100"/>
      <c r="C58" s="100"/>
      <c r="D58" s="100">
        <v>2408</v>
      </c>
      <c r="E58" s="100">
        <v>1528</v>
      </c>
      <c r="F58" s="100">
        <v>162.4</v>
      </c>
      <c r="G58" s="100">
        <v>8.7000000000000011</v>
      </c>
      <c r="H58" s="100">
        <v>82.2</v>
      </c>
      <c r="I58" s="100">
        <v>76</v>
      </c>
      <c r="J58" s="100">
        <v>138.9</v>
      </c>
      <c r="K58" s="100">
        <v>0</v>
      </c>
      <c r="L58" s="100">
        <v>18.8</v>
      </c>
      <c r="M58" s="100">
        <v>1428</v>
      </c>
      <c r="N58" s="100">
        <v>352</v>
      </c>
      <c r="O58" s="100">
        <v>140</v>
      </c>
      <c r="P58" s="100">
        <v>505.6</v>
      </c>
      <c r="Q58" s="100">
        <v>505.6</v>
      </c>
      <c r="R58" s="100">
        <v>0</v>
      </c>
      <c r="S58" s="100">
        <v>18.400000000000002</v>
      </c>
      <c r="T58" s="100">
        <v>18.400000000000002</v>
      </c>
      <c r="U58" s="100">
        <v>0</v>
      </c>
      <c r="V58" s="100">
        <v>250.8</v>
      </c>
      <c r="W58" s="100">
        <v>250.8</v>
      </c>
      <c r="X58" s="100">
        <v>0</v>
      </c>
      <c r="Y58" s="100">
        <v>476.40000000000003</v>
      </c>
      <c r="Z58" s="100">
        <v>476.40000000000003</v>
      </c>
      <c r="AA58" s="100">
        <v>0</v>
      </c>
      <c r="AB58" s="100">
        <v>27.2</v>
      </c>
      <c r="AC58" s="100">
        <v>27.2</v>
      </c>
      <c r="AD58" s="100">
        <v>0</v>
      </c>
      <c r="AE58" s="100">
        <v>263.60000000000002</v>
      </c>
      <c r="AF58" s="100">
        <v>263.60000000000002</v>
      </c>
      <c r="AG58" s="100">
        <v>0</v>
      </c>
      <c r="AH58" s="101">
        <v>67.5</v>
      </c>
    </row>
    <row r="59" spans="1:54" x14ac:dyDescent="0.2">
      <c r="A59" s="99" t="s">
        <v>21</v>
      </c>
      <c r="B59" s="100"/>
      <c r="C59" s="100"/>
      <c r="D59" s="100">
        <v>2400</v>
      </c>
      <c r="E59" s="100">
        <v>1516</v>
      </c>
      <c r="F59" s="100">
        <v>169.4</v>
      </c>
      <c r="G59" s="100">
        <v>9</v>
      </c>
      <c r="H59" s="100">
        <v>83.2</v>
      </c>
      <c r="I59" s="100">
        <v>97.600000000000009</v>
      </c>
      <c r="J59" s="100">
        <v>138.9</v>
      </c>
      <c r="K59" s="100">
        <v>0</v>
      </c>
      <c r="L59" s="100">
        <v>20.400000000000002</v>
      </c>
      <c r="M59" s="100">
        <v>1406.4</v>
      </c>
      <c r="N59" s="100">
        <v>358.40000000000003</v>
      </c>
      <c r="O59" s="100">
        <v>144.4</v>
      </c>
      <c r="P59" s="100">
        <v>516.4</v>
      </c>
      <c r="Q59" s="100">
        <v>516.4</v>
      </c>
      <c r="R59" s="100">
        <v>0</v>
      </c>
      <c r="S59" s="100">
        <v>18.8</v>
      </c>
      <c r="T59" s="100">
        <v>18.8</v>
      </c>
      <c r="U59" s="100">
        <v>0</v>
      </c>
      <c r="V59" s="100">
        <v>228</v>
      </c>
      <c r="W59" s="100">
        <v>228</v>
      </c>
      <c r="X59" s="100">
        <v>0</v>
      </c>
      <c r="Y59" s="100">
        <v>455.6</v>
      </c>
      <c r="Z59" s="100">
        <v>455.6</v>
      </c>
      <c r="AA59" s="100">
        <v>0</v>
      </c>
      <c r="AB59" s="100">
        <v>28.8</v>
      </c>
      <c r="AC59" s="100">
        <v>28.8</v>
      </c>
      <c r="AD59" s="100">
        <v>0</v>
      </c>
      <c r="AE59" s="100">
        <v>249</v>
      </c>
      <c r="AF59" s="100">
        <v>249</v>
      </c>
      <c r="AG59" s="100">
        <v>0</v>
      </c>
      <c r="AH59" s="101">
        <v>68.099999999999994</v>
      </c>
    </row>
    <row r="60" spans="1:54" x14ac:dyDescent="0.2">
      <c r="A60" s="99" t="s">
        <v>22</v>
      </c>
      <c r="B60" s="100"/>
      <c r="C60" s="100"/>
      <c r="D60" s="100">
        <v>2474</v>
      </c>
      <c r="E60" s="100">
        <v>1560</v>
      </c>
      <c r="F60" s="100">
        <v>179</v>
      </c>
      <c r="G60" s="100">
        <v>9.3000000000000007</v>
      </c>
      <c r="H60" s="100">
        <v>86</v>
      </c>
      <c r="I60" s="100">
        <v>99.600000000000009</v>
      </c>
      <c r="J60" s="100">
        <v>149.1</v>
      </c>
      <c r="K60" s="100">
        <v>0</v>
      </c>
      <c r="L60" s="100">
        <v>15.6</v>
      </c>
      <c r="M60" s="100">
        <v>1412.4</v>
      </c>
      <c r="N60" s="100">
        <v>362.40000000000003</v>
      </c>
      <c r="O60" s="100">
        <v>145.80000000000001</v>
      </c>
      <c r="P60" s="100">
        <v>587.6</v>
      </c>
      <c r="Q60" s="100">
        <v>587.6</v>
      </c>
      <c r="R60" s="100">
        <v>0</v>
      </c>
      <c r="S60" s="100">
        <v>19.600000000000001</v>
      </c>
      <c r="T60" s="100">
        <v>19.600000000000001</v>
      </c>
      <c r="U60" s="100">
        <v>0</v>
      </c>
      <c r="V60" s="100">
        <v>228</v>
      </c>
      <c r="W60" s="100">
        <v>228</v>
      </c>
      <c r="X60" s="100">
        <v>0</v>
      </c>
      <c r="Y60" s="100">
        <v>475.6</v>
      </c>
      <c r="Z60" s="100">
        <v>475.6</v>
      </c>
      <c r="AA60" s="100">
        <v>0</v>
      </c>
      <c r="AB60" s="100">
        <v>28.6</v>
      </c>
      <c r="AC60" s="100">
        <v>28.6</v>
      </c>
      <c r="AD60" s="100">
        <v>0</v>
      </c>
      <c r="AE60" s="100">
        <v>246.4</v>
      </c>
      <c r="AF60" s="100">
        <v>246.4</v>
      </c>
      <c r="AG60" s="100">
        <v>0</v>
      </c>
      <c r="AH60" s="101">
        <v>69.900000000000006</v>
      </c>
    </row>
    <row r="61" spans="1:54" x14ac:dyDescent="0.2">
      <c r="A61" s="99" t="s">
        <v>23</v>
      </c>
      <c r="B61" s="100"/>
      <c r="C61" s="100"/>
      <c r="D61" s="100">
        <v>2400</v>
      </c>
      <c r="E61" s="100">
        <v>1576</v>
      </c>
      <c r="F61" s="100">
        <v>177</v>
      </c>
      <c r="G61" s="100">
        <v>9.6</v>
      </c>
      <c r="H61" s="100">
        <v>85.8</v>
      </c>
      <c r="I61" s="100">
        <v>98</v>
      </c>
      <c r="J61" s="100">
        <v>147.6</v>
      </c>
      <c r="K61" s="100">
        <v>0</v>
      </c>
      <c r="L61" s="100">
        <v>13.6</v>
      </c>
      <c r="M61" s="100">
        <v>1347.6000000000001</v>
      </c>
      <c r="N61" s="100">
        <v>372</v>
      </c>
      <c r="O61" s="100">
        <v>144.6</v>
      </c>
      <c r="P61" s="100">
        <v>581.6</v>
      </c>
      <c r="Q61" s="100">
        <v>581.6</v>
      </c>
      <c r="R61" s="100">
        <v>0</v>
      </c>
      <c r="S61" s="100">
        <v>20</v>
      </c>
      <c r="T61" s="100">
        <v>20</v>
      </c>
      <c r="U61" s="100">
        <v>0</v>
      </c>
      <c r="V61" s="100">
        <v>230.4</v>
      </c>
      <c r="W61" s="100">
        <v>230.4</v>
      </c>
      <c r="X61" s="100">
        <v>0</v>
      </c>
      <c r="Y61" s="100">
        <v>490</v>
      </c>
      <c r="Z61" s="100">
        <v>490</v>
      </c>
      <c r="AA61" s="100">
        <v>0</v>
      </c>
      <c r="AB61" s="100">
        <v>28.400000000000002</v>
      </c>
      <c r="AC61" s="100">
        <v>28.400000000000002</v>
      </c>
      <c r="AD61" s="100">
        <v>0</v>
      </c>
      <c r="AE61" s="100">
        <v>236.20000000000002</v>
      </c>
      <c r="AF61" s="100">
        <v>236.20000000000002</v>
      </c>
      <c r="AG61" s="100">
        <v>0</v>
      </c>
      <c r="AH61" s="101">
        <v>72.600000000000009</v>
      </c>
    </row>
    <row r="62" spans="1:54" x14ac:dyDescent="0.2">
      <c r="A62" s="99" t="s">
        <v>24</v>
      </c>
      <c r="B62" s="100"/>
      <c r="C62" s="100"/>
      <c r="D62" s="100">
        <v>2428</v>
      </c>
      <c r="E62" s="100">
        <v>1584</v>
      </c>
      <c r="F62" s="100">
        <v>175.6</v>
      </c>
      <c r="G62" s="100">
        <v>9.6</v>
      </c>
      <c r="H62" s="100">
        <v>86.2</v>
      </c>
      <c r="I62" s="100">
        <v>74.400000000000006</v>
      </c>
      <c r="J62" s="100">
        <v>147.6</v>
      </c>
      <c r="K62" s="100">
        <v>0</v>
      </c>
      <c r="L62" s="100">
        <v>13.6</v>
      </c>
      <c r="M62" s="100">
        <v>1413.6000000000001</v>
      </c>
      <c r="N62" s="100">
        <v>384</v>
      </c>
      <c r="O62" s="100">
        <v>143.20000000000002</v>
      </c>
      <c r="P62" s="100">
        <v>562.80000000000007</v>
      </c>
      <c r="Q62" s="100">
        <v>562.80000000000007</v>
      </c>
      <c r="R62" s="100">
        <v>0</v>
      </c>
      <c r="S62" s="100">
        <v>20</v>
      </c>
      <c r="T62" s="100">
        <v>20</v>
      </c>
      <c r="U62" s="100">
        <v>0</v>
      </c>
      <c r="V62" s="100">
        <v>233.4</v>
      </c>
      <c r="W62" s="100">
        <v>233.4</v>
      </c>
      <c r="X62" s="100">
        <v>0</v>
      </c>
      <c r="Y62" s="100">
        <v>488.8</v>
      </c>
      <c r="Z62" s="100">
        <v>488.8</v>
      </c>
      <c r="AA62" s="100">
        <v>0</v>
      </c>
      <c r="AB62" s="100">
        <v>28</v>
      </c>
      <c r="AC62" s="100">
        <v>28</v>
      </c>
      <c r="AD62" s="100">
        <v>0</v>
      </c>
      <c r="AE62" s="100">
        <v>241.20000000000002</v>
      </c>
      <c r="AF62" s="100">
        <v>241.20000000000002</v>
      </c>
      <c r="AG62" s="100">
        <v>0</v>
      </c>
      <c r="AH62" s="101">
        <v>71.100000000000009</v>
      </c>
    </row>
    <row r="63" spans="1:54" x14ac:dyDescent="0.2">
      <c r="A63" s="99" t="s">
        <v>25</v>
      </c>
      <c r="B63" s="100"/>
      <c r="C63" s="100"/>
      <c r="D63" s="100">
        <v>2498</v>
      </c>
      <c r="E63" s="100">
        <v>1578</v>
      </c>
      <c r="F63" s="100">
        <v>174</v>
      </c>
      <c r="G63" s="100">
        <v>9.9</v>
      </c>
      <c r="H63" s="100">
        <v>87</v>
      </c>
      <c r="I63" s="100">
        <v>71.600000000000009</v>
      </c>
      <c r="J63" s="100">
        <v>132.30000000000001</v>
      </c>
      <c r="K63" s="100">
        <v>0</v>
      </c>
      <c r="L63" s="100">
        <v>11.200000000000001</v>
      </c>
      <c r="M63" s="100">
        <v>1512</v>
      </c>
      <c r="N63" s="100">
        <v>390.40000000000003</v>
      </c>
      <c r="O63" s="100">
        <v>142</v>
      </c>
      <c r="P63" s="100">
        <v>546.79999999999995</v>
      </c>
      <c r="Q63" s="100">
        <v>546.79999999999995</v>
      </c>
      <c r="R63" s="100">
        <v>0</v>
      </c>
      <c r="S63" s="100">
        <v>20.400000000000002</v>
      </c>
      <c r="T63" s="100">
        <v>20.400000000000002</v>
      </c>
      <c r="U63" s="100">
        <v>0</v>
      </c>
      <c r="V63" s="100">
        <v>228.6</v>
      </c>
      <c r="W63" s="100">
        <v>228.6</v>
      </c>
      <c r="X63" s="100">
        <v>0</v>
      </c>
      <c r="Y63" s="100">
        <v>495.6</v>
      </c>
      <c r="Z63" s="100">
        <v>495.6</v>
      </c>
      <c r="AA63" s="100">
        <v>0</v>
      </c>
      <c r="AB63" s="100">
        <v>27.2</v>
      </c>
      <c r="AC63" s="100">
        <v>27.2</v>
      </c>
      <c r="AD63" s="100">
        <v>0</v>
      </c>
      <c r="AE63" s="100">
        <v>240.4</v>
      </c>
      <c r="AF63" s="100">
        <v>240.4</v>
      </c>
      <c r="AG63" s="100">
        <v>0</v>
      </c>
      <c r="AH63" s="101">
        <v>71.100000000000009</v>
      </c>
    </row>
    <row r="64" spans="1:54" ht="13.5" thickBot="1" x14ac:dyDescent="0.25">
      <c r="A64" s="102" t="s">
        <v>26</v>
      </c>
      <c r="B64" s="103"/>
      <c r="C64" s="103"/>
      <c r="D64" s="103">
        <v>2436</v>
      </c>
      <c r="E64" s="103">
        <v>1578</v>
      </c>
      <c r="F64" s="103">
        <v>175</v>
      </c>
      <c r="G64" s="103">
        <v>9.6</v>
      </c>
      <c r="H64" s="103">
        <v>87.8</v>
      </c>
      <c r="I64" s="103">
        <v>75.2</v>
      </c>
      <c r="J64" s="103">
        <v>137.1</v>
      </c>
      <c r="K64" s="103">
        <v>0</v>
      </c>
      <c r="L64" s="103">
        <v>11.200000000000001</v>
      </c>
      <c r="M64" s="103">
        <v>1461.6000000000001</v>
      </c>
      <c r="N64" s="103">
        <v>392.8</v>
      </c>
      <c r="O64" s="103">
        <v>140</v>
      </c>
      <c r="P64" s="103">
        <v>531.6</v>
      </c>
      <c r="Q64" s="103">
        <v>531.6</v>
      </c>
      <c r="R64" s="103">
        <v>0</v>
      </c>
      <c r="S64" s="103">
        <v>20</v>
      </c>
      <c r="T64" s="103">
        <v>20</v>
      </c>
      <c r="U64" s="103">
        <v>0</v>
      </c>
      <c r="V64" s="103">
        <v>228.6</v>
      </c>
      <c r="W64" s="103">
        <v>228.6</v>
      </c>
      <c r="X64" s="103">
        <v>0</v>
      </c>
      <c r="Y64" s="103">
        <v>485.6</v>
      </c>
      <c r="Z64" s="103">
        <v>485.6</v>
      </c>
      <c r="AA64" s="103">
        <v>0</v>
      </c>
      <c r="AB64" s="103">
        <v>27.2</v>
      </c>
      <c r="AC64" s="103">
        <v>27.2</v>
      </c>
      <c r="AD64" s="103">
        <v>0</v>
      </c>
      <c r="AE64" s="103">
        <v>239.8</v>
      </c>
      <c r="AF64" s="103">
        <v>239.8</v>
      </c>
      <c r="AG64" s="103">
        <v>0</v>
      </c>
      <c r="AH64" s="104">
        <v>71.400000000000006</v>
      </c>
    </row>
    <row r="65" spans="1:34" x14ac:dyDescent="0.2">
      <c r="A65" s="87" t="s">
        <v>2</v>
      </c>
      <c r="B65" s="91">
        <v>0</v>
      </c>
      <c r="C65" s="91">
        <v>0</v>
      </c>
      <c r="D65" s="91">
        <v>56616</v>
      </c>
      <c r="E65" s="91">
        <v>38906</v>
      </c>
      <c r="F65" s="91">
        <v>4061.2000000000003</v>
      </c>
      <c r="G65" s="91">
        <v>219.29999999999998</v>
      </c>
      <c r="H65" s="91">
        <v>2094.2000000000003</v>
      </c>
      <c r="I65" s="91">
        <v>2248.7999999999993</v>
      </c>
      <c r="J65" s="91">
        <v>3386.1</v>
      </c>
      <c r="K65" s="91">
        <v>0</v>
      </c>
      <c r="L65" s="91">
        <v>793.20000000000016</v>
      </c>
      <c r="M65" s="91">
        <v>32133.599999999999</v>
      </c>
      <c r="N65" s="91">
        <v>8638.4</v>
      </c>
      <c r="O65" s="91">
        <v>3467.4</v>
      </c>
      <c r="P65" s="91">
        <v>12011.599999999999</v>
      </c>
      <c r="Q65" s="91">
        <v>12011.599999999999</v>
      </c>
      <c r="R65" s="91">
        <v>0</v>
      </c>
      <c r="S65" s="91">
        <v>460.80000000000007</v>
      </c>
      <c r="T65" s="91">
        <v>460.80000000000007</v>
      </c>
      <c r="U65" s="91">
        <v>0</v>
      </c>
      <c r="V65" s="91">
        <v>6145.2</v>
      </c>
      <c r="W65" s="91">
        <v>6145.2</v>
      </c>
      <c r="X65" s="91">
        <v>0</v>
      </c>
      <c r="Y65" s="91">
        <v>12890.400000000001</v>
      </c>
      <c r="Z65" s="91">
        <v>12890.400000000001</v>
      </c>
      <c r="AA65" s="91">
        <v>0</v>
      </c>
      <c r="AB65" s="91">
        <v>712.00000000000011</v>
      </c>
      <c r="AC65" s="91">
        <v>712.00000000000011</v>
      </c>
      <c r="AD65" s="91">
        <v>0</v>
      </c>
      <c r="AE65" s="91">
        <v>6462</v>
      </c>
      <c r="AF65" s="91">
        <v>6462</v>
      </c>
      <c r="AG65" s="91">
        <v>0</v>
      </c>
      <c r="AH65" s="91">
        <v>1653.2999999999997</v>
      </c>
    </row>
    <row r="70" spans="1:34" ht="18" x14ac:dyDescent="0.25">
      <c r="B70" s="141" t="s">
        <v>118</v>
      </c>
      <c r="C70" s="141"/>
      <c r="D70" s="141"/>
      <c r="E70" s="141"/>
      <c r="F70" s="141"/>
      <c r="G70" s="141"/>
      <c r="H70" s="141"/>
      <c r="I70" s="141"/>
      <c r="J70" s="141"/>
      <c r="K70" s="112"/>
      <c r="L70" s="112"/>
      <c r="M70" s="112"/>
      <c r="N70" s="112"/>
      <c r="O70" s="112"/>
    </row>
    <row r="71" spans="1:34" ht="18.75" thickBot="1" x14ac:dyDescent="0.3">
      <c r="B71" s="142" t="s">
        <v>74</v>
      </c>
      <c r="C71" s="143"/>
      <c r="D71" s="143"/>
      <c r="E71" s="143"/>
      <c r="F71" s="143"/>
      <c r="G71" s="113"/>
      <c r="H71" s="142" t="s">
        <v>75</v>
      </c>
      <c r="I71" s="143"/>
      <c r="J71" s="143"/>
      <c r="K71" s="143"/>
      <c r="L71" s="143"/>
      <c r="M71" s="81"/>
      <c r="N71" s="81"/>
      <c r="O71" s="81"/>
    </row>
    <row r="72" spans="1:34" ht="13.5" thickBot="1" x14ac:dyDescent="0.25">
      <c r="B72" s="144" t="s">
        <v>76</v>
      </c>
      <c r="C72" s="145"/>
      <c r="D72" s="114" t="s">
        <v>77</v>
      </c>
      <c r="E72" s="115" t="s">
        <v>78</v>
      </c>
      <c r="F72" s="115" t="s">
        <v>79</v>
      </c>
      <c r="G72" s="116"/>
      <c r="H72" s="144" t="s">
        <v>76</v>
      </c>
      <c r="I72" s="145"/>
      <c r="J72" s="114" t="s">
        <v>77</v>
      </c>
      <c r="K72" s="115" t="s">
        <v>78</v>
      </c>
      <c r="L72" s="115" t="s">
        <v>79</v>
      </c>
      <c r="M72" s="81"/>
      <c r="N72" s="81"/>
      <c r="O72" s="81"/>
    </row>
    <row r="73" spans="1:34" ht="25.5" x14ac:dyDescent="0.2">
      <c r="B73" s="117" t="s">
        <v>80</v>
      </c>
      <c r="C73" s="118" t="s">
        <v>81</v>
      </c>
      <c r="D73" s="119">
        <v>10000</v>
      </c>
      <c r="E73" s="119">
        <v>10000</v>
      </c>
      <c r="F73" s="119">
        <v>10000</v>
      </c>
      <c r="G73" s="116"/>
      <c r="H73" s="117" t="s">
        <v>80</v>
      </c>
      <c r="I73" s="118" t="s">
        <v>81</v>
      </c>
      <c r="J73" s="119">
        <v>10000</v>
      </c>
      <c r="K73" s="119">
        <v>10000</v>
      </c>
      <c r="L73" s="119">
        <v>10000</v>
      </c>
      <c r="M73" s="81"/>
      <c r="N73" s="81"/>
      <c r="O73" s="81"/>
    </row>
    <row r="74" spans="1:34" ht="25.5" x14ac:dyDescent="0.2">
      <c r="B74" s="120" t="s">
        <v>82</v>
      </c>
      <c r="C74" s="121" t="s">
        <v>83</v>
      </c>
      <c r="D74" s="122">
        <v>18.25</v>
      </c>
      <c r="E74" s="122">
        <v>18.25</v>
      </c>
      <c r="F74" s="122">
        <v>18.25</v>
      </c>
      <c r="G74" s="116"/>
      <c r="H74" s="120" t="s">
        <v>82</v>
      </c>
      <c r="I74" s="121" t="s">
        <v>83</v>
      </c>
      <c r="J74" s="122">
        <v>20</v>
      </c>
      <c r="K74" s="122">
        <v>20</v>
      </c>
      <c r="L74" s="122">
        <v>20</v>
      </c>
      <c r="M74" s="81"/>
      <c r="N74" s="81"/>
      <c r="O74" s="81"/>
    </row>
    <row r="75" spans="1:34" x14ac:dyDescent="0.2">
      <c r="B75" s="139" t="s">
        <v>84</v>
      </c>
      <c r="C75" s="121" t="s">
        <v>85</v>
      </c>
      <c r="D75" s="122">
        <v>70.180000000000007</v>
      </c>
      <c r="E75" s="122">
        <v>70.180000000000007</v>
      </c>
      <c r="F75" s="122">
        <v>70.180000000000007</v>
      </c>
      <c r="G75" s="113"/>
      <c r="H75" s="139" t="s">
        <v>84</v>
      </c>
      <c r="I75" s="121" t="s">
        <v>85</v>
      </c>
      <c r="J75" s="122">
        <v>71.510000000000005</v>
      </c>
      <c r="K75" s="122">
        <v>71.510000000000005</v>
      </c>
      <c r="L75" s="122">
        <v>71.510000000000005</v>
      </c>
      <c r="M75" s="81"/>
      <c r="N75" s="81"/>
      <c r="O75" s="81"/>
    </row>
    <row r="76" spans="1:34" x14ac:dyDescent="0.2">
      <c r="B76" s="137"/>
      <c r="C76" s="121" t="s">
        <v>86</v>
      </c>
      <c r="D76" s="122">
        <v>0</v>
      </c>
      <c r="E76" s="122">
        <v>0</v>
      </c>
      <c r="F76" s="122">
        <v>0</v>
      </c>
      <c r="G76" s="113"/>
      <c r="H76" s="137"/>
      <c r="I76" s="121" t="s">
        <v>86</v>
      </c>
      <c r="J76" s="122">
        <v>0</v>
      </c>
      <c r="K76" s="122">
        <v>0</v>
      </c>
      <c r="L76" s="122">
        <v>0</v>
      </c>
      <c r="M76" s="81"/>
      <c r="N76" s="81"/>
      <c r="O76" s="81"/>
    </row>
    <row r="77" spans="1:34" x14ac:dyDescent="0.2">
      <c r="B77" s="140"/>
      <c r="C77" s="121" t="s">
        <v>87</v>
      </c>
      <c r="D77" s="122">
        <v>0</v>
      </c>
      <c r="E77" s="122">
        <v>0</v>
      </c>
      <c r="F77" s="122">
        <v>0</v>
      </c>
      <c r="G77" s="113"/>
      <c r="H77" s="140"/>
      <c r="I77" s="121" t="s">
        <v>87</v>
      </c>
      <c r="J77" s="122">
        <v>0</v>
      </c>
      <c r="K77" s="122">
        <v>0</v>
      </c>
      <c r="L77" s="122">
        <v>0</v>
      </c>
      <c r="M77" s="81"/>
      <c r="N77" s="81"/>
      <c r="O77" s="81"/>
    </row>
    <row r="78" spans="1:34" ht="25.5" x14ac:dyDescent="0.2">
      <c r="B78" s="120" t="s">
        <v>88</v>
      </c>
      <c r="C78" s="121" t="s">
        <v>89</v>
      </c>
      <c r="D78" s="122">
        <v>0.59</v>
      </c>
      <c r="E78" s="122">
        <v>0.59</v>
      </c>
      <c r="F78" s="122">
        <v>0.59</v>
      </c>
      <c r="G78" s="113"/>
      <c r="H78" s="120" t="s">
        <v>88</v>
      </c>
      <c r="I78" s="121" t="s">
        <v>89</v>
      </c>
      <c r="J78" s="122">
        <v>0.64</v>
      </c>
      <c r="K78" s="122">
        <v>0.64</v>
      </c>
      <c r="L78" s="122">
        <v>0.64</v>
      </c>
      <c r="M78" s="81"/>
      <c r="N78" s="81"/>
      <c r="O78" s="81"/>
    </row>
    <row r="79" spans="1:34" x14ac:dyDescent="0.2">
      <c r="B79" s="139" t="s">
        <v>90</v>
      </c>
      <c r="C79" s="121" t="s">
        <v>91</v>
      </c>
      <c r="D79" s="122">
        <v>16.23</v>
      </c>
      <c r="E79" s="122">
        <v>16.23</v>
      </c>
      <c r="F79" s="122">
        <v>16.23</v>
      </c>
      <c r="G79" s="113"/>
      <c r="H79" s="139" t="s">
        <v>90</v>
      </c>
      <c r="I79" s="121" t="s">
        <v>91</v>
      </c>
      <c r="J79" s="122">
        <v>16.5</v>
      </c>
      <c r="K79" s="122">
        <v>16.5</v>
      </c>
      <c r="L79" s="122">
        <v>16.5</v>
      </c>
      <c r="M79" s="81"/>
      <c r="N79" s="81"/>
      <c r="O79" s="81"/>
    </row>
    <row r="80" spans="1:34" x14ac:dyDescent="0.2">
      <c r="B80" s="137"/>
      <c r="C80" s="121" t="s">
        <v>92</v>
      </c>
      <c r="D80" s="122">
        <v>0</v>
      </c>
      <c r="E80" s="122">
        <v>0</v>
      </c>
      <c r="F80" s="122">
        <v>0</v>
      </c>
      <c r="G80" s="113"/>
      <c r="H80" s="137"/>
      <c r="I80" s="121" t="s">
        <v>92</v>
      </c>
      <c r="J80" s="122">
        <v>0</v>
      </c>
      <c r="K80" s="122">
        <v>0</v>
      </c>
      <c r="L80" s="122">
        <v>0</v>
      </c>
      <c r="M80" s="81"/>
      <c r="N80" s="81"/>
      <c r="O80" s="81"/>
    </row>
    <row r="81" spans="2:15" x14ac:dyDescent="0.2">
      <c r="B81" s="140"/>
      <c r="C81" s="121" t="s">
        <v>93</v>
      </c>
      <c r="D81" s="122">
        <v>0</v>
      </c>
      <c r="E81" s="122">
        <v>0</v>
      </c>
      <c r="F81" s="122">
        <v>0</v>
      </c>
      <c r="G81" s="113"/>
      <c r="H81" s="140"/>
      <c r="I81" s="121" t="s">
        <v>93</v>
      </c>
      <c r="J81" s="122">
        <v>0</v>
      </c>
      <c r="K81" s="122">
        <v>0</v>
      </c>
      <c r="L81" s="122">
        <v>0</v>
      </c>
      <c r="M81" s="81"/>
      <c r="N81" s="81" t="s">
        <v>94</v>
      </c>
      <c r="O81" s="81" t="s">
        <v>95</v>
      </c>
    </row>
    <row r="82" spans="2:15" x14ac:dyDescent="0.2">
      <c r="B82" s="139" t="s">
        <v>96</v>
      </c>
      <c r="C82" s="121" t="s">
        <v>97</v>
      </c>
      <c r="D82" s="123">
        <f>D10</f>
        <v>2780</v>
      </c>
      <c r="E82" s="123">
        <f>D15</f>
        <v>3230</v>
      </c>
      <c r="F82" s="123">
        <f>D24</f>
        <v>3238</v>
      </c>
      <c r="G82" s="113"/>
      <c r="H82" s="139" t="s">
        <v>96</v>
      </c>
      <c r="I82" s="121" t="s">
        <v>97</v>
      </c>
      <c r="J82" s="123">
        <f>E10</f>
        <v>2890</v>
      </c>
      <c r="K82" s="123">
        <f>E15</f>
        <v>3462</v>
      </c>
      <c r="L82" s="123">
        <f>E24</f>
        <v>3252</v>
      </c>
      <c r="M82" s="81">
        <v>4</v>
      </c>
      <c r="N82" s="124">
        <f>(D82+J82)/1000</f>
        <v>5.67</v>
      </c>
      <c r="O82" s="124">
        <f>(D83+J83)/1000</f>
        <v>4.0679999999999996</v>
      </c>
    </row>
    <row r="83" spans="2:15" x14ac:dyDescent="0.2">
      <c r="B83" s="137"/>
      <c r="C83" s="121" t="s">
        <v>98</v>
      </c>
      <c r="D83" s="123">
        <f>D44</f>
        <v>2412</v>
      </c>
      <c r="E83" s="123">
        <f>D49</f>
        <v>2380</v>
      </c>
      <c r="F83" s="123">
        <f>D58</f>
        <v>2408</v>
      </c>
      <c r="G83" s="113"/>
      <c r="H83" s="137"/>
      <c r="I83" s="121" t="s">
        <v>98</v>
      </c>
      <c r="J83" s="123">
        <f>E44</f>
        <v>1656</v>
      </c>
      <c r="K83" s="123">
        <f>E49</f>
        <v>1738</v>
      </c>
      <c r="L83" s="123">
        <f>E58</f>
        <v>1528</v>
      </c>
      <c r="M83" s="81">
        <v>9</v>
      </c>
      <c r="N83" s="124">
        <f>(E82+K82)/1000</f>
        <v>6.6920000000000002</v>
      </c>
      <c r="O83" s="124">
        <f>(E83+K83)/1000</f>
        <v>4.1180000000000003</v>
      </c>
    </row>
    <row r="84" spans="2:15" x14ac:dyDescent="0.2">
      <c r="B84" s="137"/>
      <c r="C84" s="121" t="s">
        <v>99</v>
      </c>
      <c r="D84" s="125">
        <v>3676.9552621731341</v>
      </c>
      <c r="E84" s="125">
        <v>3841.8745424562148</v>
      </c>
      <c r="F84" s="125">
        <v>3560.8987629561179</v>
      </c>
      <c r="G84" s="113"/>
      <c r="H84" s="137"/>
      <c r="I84" s="121" t="s">
        <v>99</v>
      </c>
      <c r="J84" s="125">
        <v>2999.9999999986358</v>
      </c>
      <c r="K84" s="125">
        <v>2884.4410203736129</v>
      </c>
      <c r="L84" s="125">
        <v>2778.488797887434</v>
      </c>
      <c r="M84" s="81">
        <v>18</v>
      </c>
      <c r="N84" s="124">
        <f>(F82+L82)/1000</f>
        <v>6.49</v>
      </c>
      <c r="O84" s="124">
        <f>(F83+L83)/1000</f>
        <v>3.9359999999999999</v>
      </c>
    </row>
    <row r="85" spans="2:15" x14ac:dyDescent="0.2">
      <c r="B85" s="137"/>
      <c r="C85" s="121" t="s">
        <v>100</v>
      </c>
      <c r="D85" s="126">
        <v>0</v>
      </c>
      <c r="E85" s="126">
        <v>0</v>
      </c>
      <c r="F85" s="126">
        <v>0</v>
      </c>
      <c r="G85" s="113"/>
      <c r="H85" s="137"/>
      <c r="I85" s="121" t="s">
        <v>100</v>
      </c>
      <c r="J85" s="126">
        <v>0</v>
      </c>
      <c r="K85" s="126">
        <v>0</v>
      </c>
      <c r="L85" s="126">
        <v>0</v>
      </c>
      <c r="M85" s="81"/>
      <c r="N85" s="81"/>
      <c r="O85" s="81"/>
    </row>
    <row r="86" spans="2:15" x14ac:dyDescent="0.2">
      <c r="B86" s="137"/>
      <c r="C86" s="121" t="s">
        <v>101</v>
      </c>
      <c r="D86" s="126">
        <v>0</v>
      </c>
      <c r="E86" s="126">
        <v>0</v>
      </c>
      <c r="F86" s="126">
        <v>0</v>
      </c>
      <c r="G86" s="113"/>
      <c r="H86" s="137"/>
      <c r="I86" s="121" t="s">
        <v>101</v>
      </c>
      <c r="J86" s="126">
        <v>0</v>
      </c>
      <c r="K86" s="126">
        <v>0</v>
      </c>
      <c r="L86" s="126">
        <v>0</v>
      </c>
      <c r="M86" s="116"/>
      <c r="N86" s="116"/>
      <c r="O86" s="116"/>
    </row>
    <row r="87" spans="2:15" x14ac:dyDescent="0.2">
      <c r="B87" s="137"/>
      <c r="C87" s="121" t="s">
        <v>102</v>
      </c>
      <c r="D87" s="125">
        <v>0</v>
      </c>
      <c r="E87" s="125">
        <v>0</v>
      </c>
      <c r="F87" s="125">
        <v>0</v>
      </c>
      <c r="G87" s="113"/>
      <c r="H87" s="137"/>
      <c r="I87" s="121" t="s">
        <v>102</v>
      </c>
      <c r="J87" s="125">
        <v>0</v>
      </c>
      <c r="K87" s="125">
        <v>0</v>
      </c>
      <c r="L87" s="125">
        <v>0</v>
      </c>
      <c r="M87" s="116"/>
      <c r="N87" s="116"/>
      <c r="O87" s="116"/>
    </row>
    <row r="88" spans="2:15" x14ac:dyDescent="0.2">
      <c r="B88" s="140"/>
      <c r="C88" s="121" t="s">
        <v>103</v>
      </c>
      <c r="D88" s="125">
        <v>3676.9552621731341</v>
      </c>
      <c r="E88" s="125">
        <v>3841.8745424562148</v>
      </c>
      <c r="F88" s="125">
        <v>3560.8987629561179</v>
      </c>
      <c r="G88" s="113"/>
      <c r="H88" s="140"/>
      <c r="I88" s="121" t="s">
        <v>103</v>
      </c>
      <c r="J88" s="125">
        <v>2999.9999999986358</v>
      </c>
      <c r="K88" s="125">
        <v>2884.4410203736129</v>
      </c>
      <c r="L88" s="125">
        <v>2778.488797887434</v>
      </c>
      <c r="M88" s="116"/>
      <c r="N88" s="116"/>
      <c r="O88" s="116"/>
    </row>
    <row r="89" spans="2:15" x14ac:dyDescent="0.2">
      <c r="B89" s="139" t="s">
        <v>104</v>
      </c>
      <c r="C89" s="121" t="s">
        <v>105</v>
      </c>
      <c r="D89" s="125">
        <v>0.36769552621731338</v>
      </c>
      <c r="E89" s="125">
        <v>0.38418745424562151</v>
      </c>
      <c r="F89" s="125">
        <v>0.35608987629561178</v>
      </c>
      <c r="G89" s="113"/>
      <c r="H89" s="139" t="s">
        <v>104</v>
      </c>
      <c r="I89" s="121" t="s">
        <v>105</v>
      </c>
      <c r="J89" s="125">
        <v>0.2999999999998636</v>
      </c>
      <c r="K89" s="125">
        <v>0.28844410203736132</v>
      </c>
      <c r="L89" s="125">
        <v>0.2778488797887434</v>
      </c>
      <c r="M89" s="116"/>
      <c r="N89" s="116"/>
      <c r="O89" s="116"/>
    </row>
    <row r="90" spans="2:15" x14ac:dyDescent="0.2">
      <c r="B90" s="137"/>
      <c r="C90" s="121" t="s">
        <v>106</v>
      </c>
      <c r="D90" s="125">
        <v>0</v>
      </c>
      <c r="E90" s="125">
        <v>0</v>
      </c>
      <c r="F90" s="125">
        <v>0</v>
      </c>
      <c r="G90" s="113"/>
      <c r="H90" s="137"/>
      <c r="I90" s="121" t="s">
        <v>106</v>
      </c>
      <c r="J90" s="125">
        <v>0</v>
      </c>
      <c r="K90" s="125">
        <v>0</v>
      </c>
      <c r="L90" s="125">
        <v>0</v>
      </c>
      <c r="M90" s="116"/>
      <c r="N90" s="116"/>
      <c r="O90" s="116"/>
    </row>
    <row r="91" spans="2:15" ht="13.5" thickBot="1" x14ac:dyDescent="0.25">
      <c r="B91" s="138"/>
      <c r="C91" s="127" t="s">
        <v>107</v>
      </c>
      <c r="D91" s="128">
        <v>0.36769552621731338</v>
      </c>
      <c r="E91" s="128">
        <v>0.38418745424562151</v>
      </c>
      <c r="F91" s="128">
        <v>0.35608987629561178</v>
      </c>
      <c r="G91" s="113"/>
      <c r="H91" s="138"/>
      <c r="I91" s="127" t="s">
        <v>107</v>
      </c>
      <c r="J91" s="128">
        <v>0.2999999999998636</v>
      </c>
      <c r="K91" s="128">
        <v>0.28844410203736132</v>
      </c>
      <c r="L91" s="128">
        <v>0.2778488797887434</v>
      </c>
      <c r="M91" s="116"/>
      <c r="N91" s="116"/>
      <c r="O91" s="116"/>
    </row>
    <row r="92" spans="2:15" ht="25.5" x14ac:dyDescent="0.2">
      <c r="B92" s="129" t="s">
        <v>108</v>
      </c>
      <c r="C92" s="130" t="s">
        <v>109</v>
      </c>
      <c r="D92" s="131">
        <f>D74+D97*D91^2+D98*D90^2+D99*D89^2</f>
        <v>27.738336000015934</v>
      </c>
      <c r="E92" s="131">
        <f t="shared" ref="E92:F92" si="1">E74+E97*E91^2+E98*E90^2+E99*E89^2</f>
        <v>28.608567999981162</v>
      </c>
      <c r="F92" s="131">
        <f t="shared" si="1"/>
        <v>27.148824000015729</v>
      </c>
      <c r="G92" s="113"/>
      <c r="H92" s="129" t="s">
        <v>108</v>
      </c>
      <c r="I92" s="130" t="s">
        <v>109</v>
      </c>
      <c r="J92" s="131">
        <f t="shared" ref="J92:L92" si="2">J74+J97*J91^2+J98*J90^2+J99*J89^2</f>
        <v>26.435899999994149</v>
      </c>
      <c r="K92" s="131">
        <f t="shared" si="2"/>
        <v>25.949632000009991</v>
      </c>
      <c r="L92" s="131">
        <f t="shared" si="2"/>
        <v>25.520571999989961</v>
      </c>
      <c r="M92" s="116"/>
      <c r="N92" s="116"/>
      <c r="O92" s="116"/>
    </row>
    <row r="93" spans="2:15" ht="39" thickBot="1" x14ac:dyDescent="0.25">
      <c r="B93" s="132" t="s">
        <v>110</v>
      </c>
      <c r="C93" s="127" t="s">
        <v>111</v>
      </c>
      <c r="D93" s="133">
        <v>278.4296000003684</v>
      </c>
      <c r="E93" s="133">
        <v>298.5547999995643</v>
      </c>
      <c r="F93" s="133">
        <v>264.79640000036375</v>
      </c>
      <c r="G93" s="134"/>
      <c r="H93" s="132" t="s">
        <v>110</v>
      </c>
      <c r="I93" s="127" t="s">
        <v>111</v>
      </c>
      <c r="J93" s="133">
        <v>212.49999999986494</v>
      </c>
      <c r="K93" s="133">
        <v>201.2800000002305</v>
      </c>
      <c r="L93" s="133">
        <v>191.3799999997683</v>
      </c>
      <c r="M93" s="116"/>
      <c r="N93" s="116"/>
      <c r="O93" s="116"/>
    </row>
    <row r="94" spans="2:15" x14ac:dyDescent="0.2">
      <c r="B94" s="136" t="s">
        <v>90</v>
      </c>
      <c r="C94" s="118" t="s">
        <v>112</v>
      </c>
      <c r="D94" s="119">
        <v>8.1150000000000002</v>
      </c>
      <c r="E94" s="119">
        <v>8.1150000000000002</v>
      </c>
      <c r="F94" s="119">
        <v>8.1150000000000002</v>
      </c>
      <c r="G94" s="134"/>
      <c r="H94" s="136" t="s">
        <v>90</v>
      </c>
      <c r="I94" s="118" t="s">
        <v>112</v>
      </c>
      <c r="J94" s="119">
        <v>8.25</v>
      </c>
      <c r="K94" s="119">
        <v>8.25</v>
      </c>
      <c r="L94" s="119">
        <v>8.25</v>
      </c>
      <c r="M94" s="116"/>
      <c r="N94" s="116"/>
      <c r="O94" s="116"/>
    </row>
    <row r="95" spans="2:15" x14ac:dyDescent="0.2">
      <c r="B95" s="137"/>
      <c r="C95" s="121" t="s">
        <v>113</v>
      </c>
      <c r="D95" s="122">
        <v>-8.1150000000000002</v>
      </c>
      <c r="E95" s="122">
        <v>-8.1150000000000002</v>
      </c>
      <c r="F95" s="122">
        <v>-8.1150000000000002</v>
      </c>
      <c r="G95" s="134"/>
      <c r="H95" s="137"/>
      <c r="I95" s="121" t="s">
        <v>113</v>
      </c>
      <c r="J95" s="122">
        <v>-8.25</v>
      </c>
      <c r="K95" s="122">
        <v>-8.25</v>
      </c>
      <c r="L95" s="122">
        <v>-8.25</v>
      </c>
      <c r="M95" s="116"/>
      <c r="N95" s="116"/>
      <c r="O95" s="116"/>
    </row>
    <row r="96" spans="2:15" ht="13.5" thickBot="1" x14ac:dyDescent="0.25">
      <c r="B96" s="138"/>
      <c r="C96" s="127" t="s">
        <v>114</v>
      </c>
      <c r="D96" s="135">
        <v>8.1150000000000002</v>
      </c>
      <c r="E96" s="135">
        <v>8.1150000000000002</v>
      </c>
      <c r="F96" s="135">
        <v>8.1150000000000002</v>
      </c>
      <c r="G96" s="134"/>
      <c r="H96" s="138"/>
      <c r="I96" s="127" t="s">
        <v>114</v>
      </c>
      <c r="J96" s="135">
        <v>8.25</v>
      </c>
      <c r="K96" s="135">
        <v>8.25</v>
      </c>
      <c r="L96" s="135">
        <v>8.25</v>
      </c>
      <c r="M96" s="116"/>
      <c r="N96" s="116"/>
      <c r="O96" s="116"/>
    </row>
    <row r="97" spans="2:15" x14ac:dyDescent="0.2">
      <c r="B97" s="136" t="s">
        <v>84</v>
      </c>
      <c r="C97" s="118" t="s">
        <v>115</v>
      </c>
      <c r="D97" s="119">
        <v>35.090000000000003</v>
      </c>
      <c r="E97" s="119">
        <v>35.090000000000003</v>
      </c>
      <c r="F97" s="119">
        <v>35.090000000000003</v>
      </c>
      <c r="G97" s="134"/>
      <c r="H97" s="136" t="s">
        <v>84</v>
      </c>
      <c r="I97" s="118" t="s">
        <v>115</v>
      </c>
      <c r="J97" s="119">
        <v>35.755000000000003</v>
      </c>
      <c r="K97" s="119">
        <v>35.755000000000003</v>
      </c>
      <c r="L97" s="119">
        <v>35.755000000000003</v>
      </c>
      <c r="M97" s="116"/>
      <c r="N97" s="116"/>
      <c r="O97" s="116"/>
    </row>
    <row r="98" spans="2:15" x14ac:dyDescent="0.2">
      <c r="B98" s="137"/>
      <c r="C98" s="121" t="s">
        <v>116</v>
      </c>
      <c r="D98" s="125">
        <v>-35.090000000000003</v>
      </c>
      <c r="E98" s="125">
        <v>-35.090000000000003</v>
      </c>
      <c r="F98" s="125">
        <v>-35.090000000000003</v>
      </c>
      <c r="G98" s="134"/>
      <c r="H98" s="137"/>
      <c r="I98" s="121" t="s">
        <v>116</v>
      </c>
      <c r="J98" s="122">
        <v>-35.755000000000003</v>
      </c>
      <c r="K98" s="122">
        <v>-35.755000000000003</v>
      </c>
      <c r="L98" s="122">
        <v>-35.755000000000003</v>
      </c>
      <c r="M98" s="116"/>
      <c r="N98" s="116"/>
      <c r="O98" s="116"/>
    </row>
    <row r="99" spans="2:15" ht="13.5" thickBot="1" x14ac:dyDescent="0.25">
      <c r="B99" s="138"/>
      <c r="C99" s="127" t="s">
        <v>117</v>
      </c>
      <c r="D99" s="128">
        <v>35.090000000000003</v>
      </c>
      <c r="E99" s="128">
        <v>35.090000000000003</v>
      </c>
      <c r="F99" s="128">
        <v>35.090000000000003</v>
      </c>
      <c r="G99" s="134"/>
      <c r="H99" s="138"/>
      <c r="I99" s="127" t="s">
        <v>117</v>
      </c>
      <c r="J99" s="135">
        <v>35.755000000000003</v>
      </c>
      <c r="K99" s="135">
        <v>35.755000000000003</v>
      </c>
      <c r="L99" s="135">
        <v>35.755000000000003</v>
      </c>
      <c r="M99" s="116"/>
      <c r="N99" s="116"/>
      <c r="O99" s="116"/>
    </row>
  </sheetData>
  <mergeCells count="17">
    <mergeCell ref="B75:B77"/>
    <mergeCell ref="H75:H77"/>
    <mergeCell ref="B70:J70"/>
    <mergeCell ref="B71:F71"/>
    <mergeCell ref="H71:L71"/>
    <mergeCell ref="B72:C72"/>
    <mergeCell ref="H72:I72"/>
    <mergeCell ref="B94:B96"/>
    <mergeCell ref="H94:H96"/>
    <mergeCell ref="B97:B99"/>
    <mergeCell ref="H97:H99"/>
    <mergeCell ref="B79:B81"/>
    <mergeCell ref="H79:H81"/>
    <mergeCell ref="B82:B88"/>
    <mergeCell ref="H82:H88"/>
    <mergeCell ref="B89:B91"/>
    <mergeCell ref="H89:H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Нифантово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2022-01-17T14:08:39Z</dcterms:modified>
</cp:coreProperties>
</file>